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autoCompressPictures="0" defaultThemeVersion="124226"/>
  <mc:AlternateContent xmlns:mc="http://schemas.openxmlformats.org/markup-compatibility/2006">
    <mc:Choice Requires="x15">
      <x15ac:absPath xmlns:x15ac="http://schemas.microsoft.com/office/spreadsheetml/2010/11/ac" url="C:\Users\brayj\Desktop\"/>
    </mc:Choice>
  </mc:AlternateContent>
  <xr:revisionPtr revIDLastSave="0" documentId="13_ncr:1_{6114DE3F-8833-493A-88D2-C256974CC9E7}" xr6:coauthVersionLast="44" xr6:coauthVersionMax="44" xr10:uidLastSave="{00000000-0000-0000-0000-000000000000}"/>
  <bookViews>
    <workbookView xWindow="-120" yWindow="-120" windowWidth="20730" windowHeight="11160" activeTab="2" xr2:uid="{00000000-000D-0000-FFFF-FFFF00000000}"/>
  </bookViews>
  <sheets>
    <sheet name="ReadMe" sheetId="1" r:id="rId1"/>
    <sheet name="Scan cycle-Setting your context" sheetId="7" r:id="rId2"/>
    <sheet name="Scan cycle-risk screening" sheetId="2" r:id="rId3"/>
    <sheet name="Scan cycle-system screening" sheetId="3" r:id="rId4"/>
    <sheet name="Preset options" sheetId="5" state="hidden" r:id="rId5"/>
    <sheet name="ChartCalc" sheetId="6" state="hidden" r:id="rId6"/>
  </sheets>
  <externalReferences>
    <externalReference r:id="rId7"/>
  </externalReferences>
  <definedNames>
    <definedName name="Consequences" localSheetId="1">'[1]Consequence scale'!$A$4:$A$9</definedName>
    <definedName name="Consequences" localSheetId="3">#REF!</definedName>
    <definedName name="Consequences">#REF!</definedName>
    <definedName name="Drop1">'Preset options'!$B$3:$B$5</definedName>
    <definedName name="DropDown1">'Preset options'!$B$3:$B$5</definedName>
    <definedName name="Probability" localSheetId="1">'[1]Likelihood scale'!#REF!</definedName>
    <definedName name="Probability" localSheetId="3">#REF!</definedName>
    <definedName name="Probability">#REF!</definedName>
    <definedName name="RCP" localSheetId="1">'[1]Preset Options'!$B$2:$B$4</definedName>
    <definedName name="RCP">'Preset options'!$C$3:$C$5</definedName>
    <definedName name="Timeframe" localSheetId="1">'[1]Preset Options'!$C$2:$C$4</definedName>
    <definedName name="Timeframe">'Preset options'!$D$3:$D$5</definedName>
    <definedName name="Z_13EB19D6_A931_474E_B37A_739E8FB7AD05_.wvu.Rows" localSheetId="2" hidden="1">'Scan cycle-risk screening'!$2:$2</definedName>
    <definedName name="Z_13EB19D6_A931_474E_B37A_739E8FB7AD05_.wvu.Rows" localSheetId="3" hidden="1">'Scan cycle-system screening'!#REF!</definedName>
    <definedName name="Z_F5EEE5F4_2F78_46A2_80EE_4F77EDA0BBAB_.wvu.Rows" localSheetId="2" hidden="1">'Scan cycle-risk screening'!$2:$2</definedName>
    <definedName name="Z_F5EEE5F4_2F78_46A2_80EE_4F77EDA0BBAB_.wvu.Rows" localSheetId="3" hidden="1">'Scan cycle-system screening'!#REF!</definedName>
  </definedNames>
  <calcPr calcId="191029"/>
  <customWorkbookViews>
    <customWorkbookView name="Fahim - Personal View" guid="{F5EEE5F4-2F78-46A2-80EE-4F77EDA0BBAB}" mergeInterval="0" personalView="1" maximized="1" windowWidth="1680" windowHeight="835" activeSheetId="1"/>
    <customWorkbookView name="David Rissik - Personal View" guid="{13EB19D6-A931-474E-B37A-739E8FB7AD05}" mergeInterval="0" personalView="1" xWindow="1321" yWindow="54" windowWidth="1628" windowHeight="947" activeSheetId="2"/>
  </customWorkbookView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7" i="6" l="1"/>
  <c r="B28" i="6"/>
  <c r="B29" i="6"/>
  <c r="B30" i="6"/>
  <c r="B31" i="6"/>
  <c r="B32" i="6"/>
  <c r="B33" i="6"/>
  <c r="B34" i="6"/>
  <c r="B35" i="6"/>
  <c r="B36" i="6"/>
  <c r="B37" i="6"/>
  <c r="B38" i="6"/>
  <c r="B39" i="6"/>
  <c r="B40" i="6"/>
  <c r="B26" i="6"/>
  <c r="B21" i="6"/>
  <c r="B22" i="6"/>
  <c r="B23" i="6"/>
  <c r="B24" i="6"/>
  <c r="B20" i="6"/>
  <c r="D20" i="6"/>
  <c r="D21" i="6"/>
  <c r="D22" i="6"/>
  <c r="D23" i="6"/>
  <c r="D24" i="6"/>
  <c r="C20" i="6"/>
  <c r="C21" i="6"/>
  <c r="C22" i="6"/>
  <c r="C23" i="6"/>
  <c r="C24" i="6"/>
  <c r="D13" i="6"/>
  <c r="C13" i="6"/>
  <c r="B13" i="6"/>
  <c r="D27" i="6"/>
  <c r="D28" i="6"/>
  <c r="D29" i="6"/>
  <c r="D30" i="6"/>
  <c r="D31" i="6"/>
  <c r="D32" i="6"/>
  <c r="D33" i="6"/>
  <c r="D34" i="6"/>
  <c r="D35" i="6"/>
  <c r="D36" i="6"/>
  <c r="D37" i="6"/>
  <c r="D38" i="6"/>
  <c r="D39" i="6"/>
  <c r="D40" i="6"/>
  <c r="D26" i="6"/>
  <c r="C26" i="6"/>
  <c r="C27" i="6"/>
  <c r="C28" i="6"/>
  <c r="C29" i="6"/>
  <c r="C30" i="6"/>
  <c r="C31" i="6"/>
  <c r="C32" i="6"/>
  <c r="C33" i="6"/>
  <c r="C34" i="6"/>
  <c r="C35" i="6"/>
  <c r="C36" i="6"/>
  <c r="C37" i="6"/>
  <c r="C38" i="6"/>
  <c r="C39" i="6"/>
  <c r="C40" i="6"/>
  <c r="D5" i="6"/>
  <c r="D6" i="6"/>
  <c r="D7" i="6"/>
  <c r="D8" i="6"/>
  <c r="D9" i="6"/>
  <c r="D10" i="6"/>
  <c r="D11" i="6"/>
  <c r="D12" i="6"/>
  <c r="D14" i="6"/>
  <c r="D15" i="6"/>
  <c r="D16" i="6"/>
  <c r="D17" i="6"/>
  <c r="D18" i="6"/>
  <c r="D19" i="6"/>
  <c r="D4" i="6"/>
  <c r="C19" i="6"/>
  <c r="B19" i="6"/>
  <c r="C18" i="6"/>
  <c r="B18" i="6"/>
  <c r="C17" i="6"/>
  <c r="B17" i="6"/>
  <c r="C16" i="6"/>
  <c r="B16" i="6"/>
  <c r="C15" i="6"/>
  <c r="B15" i="6"/>
  <c r="C14" i="6"/>
  <c r="B14" i="6"/>
  <c r="C12" i="6"/>
  <c r="B12" i="6"/>
  <c r="C11" i="6"/>
  <c r="B11" i="6"/>
  <c r="C10" i="6"/>
  <c r="B10" i="6"/>
  <c r="C9" i="6"/>
  <c r="B9" i="6"/>
  <c r="C8" i="6"/>
  <c r="B8" i="6"/>
  <c r="C7" i="6"/>
  <c r="B7" i="6"/>
  <c r="C6" i="6"/>
  <c r="B6" i="6"/>
  <c r="C5" i="6"/>
  <c r="B5" i="6"/>
  <c r="C4" i="6"/>
  <c r="B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Fahim</author>
  </authors>
  <commentList>
    <comment ref="E3" authorId="0" shapeId="0" xr:uid="{00000000-0006-0000-0100-000002000000}">
      <text>
        <r>
          <rPr>
            <sz val="9"/>
            <color rgb="FF000000"/>
            <rFont val="Tahoma"/>
            <family val="2"/>
          </rPr>
          <t>If you have a record of a past event in your area and you do not have any risk management strategy in place, then you have an existing risk, regardless of climate change</t>
        </r>
      </text>
    </comment>
  </commentList>
</comments>
</file>

<file path=xl/sharedStrings.xml><?xml version="1.0" encoding="utf-8"?>
<sst xmlns="http://schemas.openxmlformats.org/spreadsheetml/2006/main" count="220" uniqueCount="206">
  <si>
    <t>Date</t>
  </si>
  <si>
    <t>Yes</t>
  </si>
  <si>
    <t>No</t>
  </si>
  <si>
    <t>Unknown</t>
  </si>
  <si>
    <t>Future scenario</t>
  </si>
  <si>
    <t>Time frame of the assessment</t>
  </si>
  <si>
    <t>Scope your assessment</t>
  </si>
  <si>
    <t>Objective</t>
  </si>
  <si>
    <t>High emission scenario-RCP 8.5</t>
  </si>
  <si>
    <t>Low emission scenario- RCP 2.6</t>
  </si>
  <si>
    <t>Medium emission scenario-RCP 4.5</t>
  </si>
  <si>
    <t>Long-term (beyond 2050)</t>
  </si>
  <si>
    <t>Project</t>
  </si>
  <si>
    <t>Existing risk</t>
  </si>
  <si>
    <t>Increase</t>
  </si>
  <si>
    <t xml:space="preserve">Decrease </t>
  </si>
  <si>
    <t>Not relevant</t>
  </si>
  <si>
    <t>Hazard</t>
  </si>
  <si>
    <t>Future direction of the hazards</t>
  </si>
  <si>
    <t>Past events</t>
  </si>
  <si>
    <t>Column title</t>
  </si>
  <si>
    <t>Possible answers</t>
  </si>
  <si>
    <t>Time frame</t>
  </si>
  <si>
    <t>Climate change scenario</t>
  </si>
  <si>
    <t>Broad category of hazards</t>
  </si>
  <si>
    <t>Task</t>
  </si>
  <si>
    <t>Description</t>
  </si>
  <si>
    <t>Identify existing risk management strategies</t>
  </si>
  <si>
    <t>Name of the project</t>
  </si>
  <si>
    <t>Date conducting this assessment</t>
  </si>
  <si>
    <t>Future Direction</t>
  </si>
  <si>
    <t>Past recorded damage from climate related events</t>
  </si>
  <si>
    <t>Systems</t>
  </si>
  <si>
    <t xml:space="preserve">List the systems/sectors/decision areas that you want to screen. </t>
  </si>
  <si>
    <t xml:space="preserve">Identify past events </t>
  </si>
  <si>
    <t xml:space="preserve">Future direction of the risk </t>
  </si>
  <si>
    <t>Organisation</t>
  </si>
  <si>
    <t>Name of your organisation</t>
  </si>
  <si>
    <t>Sheet to use</t>
  </si>
  <si>
    <t>Identify residual risk</t>
  </si>
  <si>
    <t>Listed systems are provided as examples only, amend them as necessary</t>
  </si>
  <si>
    <t>Unchanged</t>
  </si>
  <si>
    <t>Near-term (up to 2030)</t>
  </si>
  <si>
    <t>Mid-term (up to 2050)</t>
  </si>
  <si>
    <t>Fill in your project details</t>
  </si>
  <si>
    <t>Select yes/no/unknown from the drop down list</t>
  </si>
  <si>
    <t>If you have experienced the hazard in the past and do not have a risk management strategy in place then you have residual risk (which you face regardless of climate change)</t>
  </si>
  <si>
    <t>Assets/systems that may be affected due to future changes</t>
  </si>
  <si>
    <t>Select the timeframe of your assessment and document the reason for choosing this timeframe in the next cell</t>
  </si>
  <si>
    <t>Energy management</t>
  </si>
  <si>
    <t>Emergency and disaster management</t>
  </si>
  <si>
    <t xml:space="preserve">Water management </t>
  </si>
  <si>
    <t>Human resources</t>
  </si>
  <si>
    <t>Waste management</t>
  </si>
  <si>
    <t>Asset maintenance</t>
  </si>
  <si>
    <t>Procurement</t>
  </si>
  <si>
    <t>Health care service</t>
  </si>
  <si>
    <t>Has the hazard affected your HHS in the past?</t>
  </si>
  <si>
    <t>What could you do about this (likely adaptation options)?</t>
  </si>
  <si>
    <t xml:space="preserve"> Are there any opportunities for your HHS?</t>
  </si>
  <si>
    <t>Identify future risks due to climate change</t>
  </si>
  <si>
    <t>Identify what can be done to manage future risks</t>
  </si>
  <si>
    <t>Explore if there are any opportunities that may arise due to climate change</t>
  </si>
  <si>
    <t>Scan cycle system screening for future climate change risks</t>
  </si>
  <si>
    <t>Scan cycle climate change risk screening and adaptation planning</t>
  </si>
  <si>
    <t xml:space="preserve">e.g. Cyclone in 2005 caused loss of electricity leading to loss of service and patient relocation </t>
  </si>
  <si>
    <t>Briefly document the reason behind this selection of time frame</t>
  </si>
  <si>
    <t>Briefly document the reason behind this selection of scenario</t>
  </si>
  <si>
    <t>Stakeholder names</t>
  </si>
  <si>
    <t>Stakeholder-1</t>
  </si>
  <si>
    <t>Stakeholder-2</t>
  </si>
  <si>
    <t>Stakeholder-3</t>
  </si>
  <si>
    <t>Stakeholder-4</t>
  </si>
  <si>
    <t>Stakeholder-5</t>
  </si>
  <si>
    <t>Stakeholder-6</t>
  </si>
  <si>
    <t>Stakeholder-7</t>
  </si>
  <si>
    <t>Stakeholder-8</t>
  </si>
  <si>
    <t>Stakeholder-9</t>
  </si>
  <si>
    <t>Stakeholder-10</t>
  </si>
  <si>
    <t>Policy/strategy names</t>
  </si>
  <si>
    <t>Policy/strategy-1</t>
  </si>
  <si>
    <t>Policy/strategy-2</t>
  </si>
  <si>
    <t>Policy/strategy-3</t>
  </si>
  <si>
    <t>Policy/strategy-4</t>
  </si>
  <si>
    <t>Policy/strategy-5</t>
  </si>
  <si>
    <t>Policy/strategy-6</t>
  </si>
  <si>
    <t>Policy/strategy-7</t>
  </si>
  <si>
    <t>Policy/strategy-8</t>
  </si>
  <si>
    <t>Policy/strategy-9</t>
  </si>
  <si>
    <t>Policy/strategy-10</t>
  </si>
  <si>
    <t>Role of this person</t>
  </si>
  <si>
    <t>Existing risks</t>
  </si>
  <si>
    <t>No risk</t>
  </si>
  <si>
    <t>Low</t>
  </si>
  <si>
    <t>Medium</t>
  </si>
  <si>
    <t>High</t>
  </si>
  <si>
    <t>e.g. Degradation of buildings creates an unattractive working environment for staff</t>
  </si>
  <si>
    <t>e.g. Energy management, asset maintenance</t>
  </si>
  <si>
    <t>e.g. Asset management and operation</t>
  </si>
  <si>
    <t xml:space="preserve">e.g. consider installing solar power with battery backup to reduce electricity cost </t>
  </si>
  <si>
    <t>e.g. consider installing solar power with battery backup to get sufficient backup, check if current arrangement of generators are sufficient to meet future needs</t>
  </si>
  <si>
    <t>e.g. having sufficient off grid backup of power supply can increase the resilience of the organisation</t>
  </si>
  <si>
    <t>Increased temperature</t>
  </si>
  <si>
    <t>Increased rainfall</t>
  </si>
  <si>
    <t xml:space="preserve">Identify assets, systems, operations etc. that may be exposed to a given hazard under future climate change </t>
  </si>
  <si>
    <t xml:space="preserve">Project </t>
  </si>
  <si>
    <t xml:space="preserve">Understand whether your HHS is likely to be affected by future climate change </t>
  </si>
  <si>
    <t>New risks or opportunities that may arise under projected climate changes</t>
  </si>
  <si>
    <t>e.g. heatwaves have led to Increased hospital admission of vulnerable people (homeless, elderly, outdoor workers etc.)</t>
  </si>
  <si>
    <t>Average temperatures will be higher (warmer winters, hotter summers) and there will be more, and more intense, heatwaves</t>
  </si>
  <si>
    <t>e.g. Operations (service delivery) and human resource management (staffing levels and type)</t>
  </si>
  <si>
    <t>e.g. installing solar with battery backup can help reduce energy cost</t>
  </si>
  <si>
    <t>e.g. Increased cost of electricity due to higher cooling requirement,  resulting in financial stress to organisation</t>
  </si>
  <si>
    <t>e.g. Building maintenance</t>
  </si>
  <si>
    <t xml:space="preserve">e.g. ensure building fabric is regularly monitored for signs of degradation; adjust budgets to ensure adequate resources for repair </t>
  </si>
  <si>
    <t>e.g. regular maintenance regimes may provide opportunities to upgrade facilities</t>
  </si>
  <si>
    <t xml:space="preserve"> e.g. Changes in admissions (more cases of heat stress, vector-borne disease, respiratory distress; changes to seasonal demand)</t>
  </si>
  <si>
    <t>Why are you carrying out this assessment? What do you hope to achieve?</t>
  </si>
  <si>
    <t>Increased occurrence and severity of drought</t>
  </si>
  <si>
    <t>Occurrence of extra-tropical storms: the predictions are uncertain</t>
  </si>
  <si>
    <t>Increase in number of severe fire weather days</t>
  </si>
  <si>
    <t>Transport and access to premises</t>
  </si>
  <si>
    <t>Task number</t>
  </si>
  <si>
    <t>Scan cycle-Setting your context</t>
  </si>
  <si>
    <t>General description of past damages, inconveniences or changes in policy/procedures as a result of climate conditions</t>
  </si>
  <si>
    <t>e.g. Further increase in coastal erosion during future severe storm event may destabilise the foundation of the part of the hospital building that hosts the backup generators</t>
  </si>
  <si>
    <t>e.g. investigate further to better understand the erosion problem in that area, look for council maps , consider future opportunities to relocate the generator room to a safer location</t>
  </si>
  <si>
    <t xml:space="preserve">Describe present control in place </t>
  </si>
  <si>
    <t>How the climate is likely to change in the future</t>
  </si>
  <si>
    <t>Is climate change likely to impact your HHS?</t>
  </si>
  <si>
    <t>List any potential risks that may arise if the particular change in a climate condition eventuates for your HHS, e.g. risk to your staff health and safety, risk to service delivery etc.</t>
  </si>
  <si>
    <t>If you have experienced an adverse climate condition in the past and do not have a risk management strategy in place then you have residual risk (which you face regardless of climate change)</t>
  </si>
  <si>
    <t>Record any existing risk management strategies that might be in place</t>
  </si>
  <si>
    <t>List your stakeholders</t>
  </si>
  <si>
    <t>2. Objective</t>
  </si>
  <si>
    <t>4. Select the future climate change scenario for which the risk assessment will be conducted</t>
  </si>
  <si>
    <t>List your relevant policies and strategies</t>
  </si>
  <si>
    <t>This should give you an indication about who should be contacted for relevant operational and strategic information</t>
  </si>
  <si>
    <t>This should make you aware of any ongoing works that might be useful for addressing your identified climate change risks</t>
  </si>
  <si>
    <t>Name of person involved in adaptation planning</t>
  </si>
  <si>
    <t>Think about the HHS governance structure to guide your adaptation planning and make notes below</t>
  </si>
  <si>
    <t>6. Make a list of relevant policies and strategies</t>
  </si>
  <si>
    <t>7. Think about the HHS governance structure to guide your adaptation planning and make notes below</t>
  </si>
  <si>
    <t>9. Has the hazard affected your HHS in the past?</t>
  </si>
  <si>
    <t xml:space="preserve">10. General description of the damages or inconveniences that resulted from the historical past event </t>
  </si>
  <si>
    <t>Record how the system was affected in the past event</t>
  </si>
  <si>
    <t xml:space="preserve">is there any present 
control in place </t>
  </si>
  <si>
    <t>Number listed in the column heading indicate the task number that are described in the ReadMe page</t>
  </si>
  <si>
    <t>e.g. More frequent power outages could lead to risks  of  contamination of food supply for patients</t>
  </si>
  <si>
    <t xml:space="preserve">Fewer, but more intense, cyclones. Will they track further south? </t>
  </si>
  <si>
    <t xml:space="preserve"> Sea-level rise and enhanced coastal erosion</t>
  </si>
  <si>
    <t>Use "Scan cycle-Setting your context" worksheet to document your project details and useful scoping information by following tasks 1 to 7</t>
  </si>
  <si>
    <t>List name of persons involved in adaptation planning and their role(s)</t>
  </si>
  <si>
    <t>Make a preliminary list of stakeholders that are relevant for your adaptation planning</t>
  </si>
  <si>
    <t xml:space="preserve">Inspect and list the climate hazards you want to include in your assessment. </t>
  </si>
  <si>
    <t>Title/notes</t>
  </si>
  <si>
    <t>Identify whether past climatic events/conditions have impacted your operation/policies/procedures?</t>
  </si>
  <si>
    <r>
      <t>Identify assets, operations etc. that have been i</t>
    </r>
    <r>
      <rPr>
        <b/>
        <sz val="11"/>
        <rFont val="Calibri"/>
        <family val="2"/>
        <scheme val="minor"/>
      </rPr>
      <t>mpacted in the past by a given climate hazard</t>
    </r>
  </si>
  <si>
    <t>General description of the damages, inconveniences or policy/procedure changes that resulted from the historical climate hazard</t>
  </si>
  <si>
    <t>List any historical damage, inconveniences or policy/procedure changes against each of the relevant climate hazards. This will help you to identify assets and operations that have been exposed to climate-related hazards in the past</t>
  </si>
  <si>
    <t>Remaining risk - even if controls have been put in place</t>
  </si>
  <si>
    <t>Understand future climate change</t>
  </si>
  <si>
    <t>HHS-specific risks that may arise due to the projected changes</t>
  </si>
  <si>
    <t>List a preliminary set of adaptation options</t>
  </si>
  <si>
    <t xml:space="preserve">This can be geographical areas, sectors or particular operation of your business, assets etc.  It is useful to select these in consultation with stakeholders. Results from the "Scan cycle-risk screening" sheet should help you to identify systems that might be at risk in future. </t>
  </si>
  <si>
    <t>For each system/sector/decision listed, select yes/no/unknown from the drop down list</t>
  </si>
  <si>
    <t>For each system/sector/decision listed, make notes as necessary</t>
  </si>
  <si>
    <r>
      <rPr>
        <sz val="11"/>
        <rFont val="Calibri (Body)"/>
      </rPr>
      <t>For each system/sector/decision listed</t>
    </r>
    <r>
      <rPr>
        <sz val="11"/>
        <rFont val="Calibri"/>
        <family val="2"/>
        <scheme val="minor"/>
      </rPr>
      <t>, select yes/no/unknown from the drop down list</t>
    </r>
  </si>
  <si>
    <t xml:space="preserve">By obtaining climate change projections for your area from Almanac, you are able to estimate the possible direction of change of the hazard in future (qualitatively). This helps you to determine how changes in hazards may influence the risk to your existing system. You can use the information that you collected under task 8. </t>
  </si>
  <si>
    <t>Is existing risk likely to worsen or improve under your selected climate scenario(s)/timescales?</t>
  </si>
  <si>
    <t>Description of new risks</t>
  </si>
  <si>
    <t>What could you do about this? Consider likely adaptation options.</t>
  </si>
  <si>
    <t>1. Fill in your project details</t>
  </si>
  <si>
    <t>3. Select the future time frame for which the risk assessment will be conducted</t>
  </si>
  <si>
    <t>5. Make a preliminary list of stakeholders  relevant for your adaptation planning</t>
  </si>
  <si>
    <t>Describe your governance structure</t>
  </si>
  <si>
    <t xml:space="preserve">11. Describe any present controls in place </t>
  </si>
  <si>
    <t>12. Residual risk, if any</t>
  </si>
  <si>
    <t>13. How the climate is likely to change in future</t>
  </si>
  <si>
    <t>14. Is climate change likely to impact your HHS</t>
  </si>
  <si>
    <t>15. HHS specific risks that may arise due to the projected changes</t>
  </si>
  <si>
    <t>16. Assets/systems that may be affected due to future changes</t>
  </si>
  <si>
    <t>17. What could you do about this (likely adaptation options)?</t>
  </si>
  <si>
    <t>18. Are there any opportunities for your HHS?</t>
  </si>
  <si>
    <t>Use "Scan cycle system screening" tab to screen the systems/sectors/decision areas of your organisation that may become at risk under future climate change by following tasks 19 to 26</t>
  </si>
  <si>
    <t>There are 4 sheets in this template including this 'ReadMe' page.   
This ReadMe sheet provides an overview of the tasks  to be completed in the three worksheets which follow when completing the Scan cycle.
1. Record information about the scope and context of your risk scan using the "Scan cycle-Setting your context" sheet
2. Complete the "Scan cycle-risk screening" sheet to give you a broad picture of climate change risks to your HHS. Determine if you need to focus on particular systems or assets
3. Complete the "Scan cycle-system screening" sheet to screen for risks to each of your systems of interest (e.g. water supply system, energy system, sewerage system etc.)</t>
  </si>
  <si>
    <t>Use "Scan cycle-risk screening" worksheet to screen the risks that may increase in future under climate change and identify adaptation options by following tasks 8 to 18</t>
  </si>
  <si>
    <t>8. Climatic hazards</t>
  </si>
  <si>
    <t xml:space="preserve">e.g. monitor staffing levels and type to ensure demand can be met; temporary on-site staff accommodation may be necessary </t>
  </si>
  <si>
    <t>19. List the systems/sectors/decision areas  that you want to screen. This can be geographical areas,  operational areas of your HHS, assets etc. Some examples are provided here. Amend them as necessary</t>
  </si>
  <si>
    <t>20. Any past recorded damage from climate-related events</t>
  </si>
  <si>
    <t>21. General description of past damages, inconveniences or changes in policy/procedures as a result of climate conditions</t>
  </si>
  <si>
    <r>
      <t>22. Is there a 
control in place at present?</t>
    </r>
    <r>
      <rPr>
        <b/>
        <sz val="14"/>
        <color theme="0"/>
        <rFont val="Calibri (Body)"/>
      </rPr>
      <t xml:space="preserve"> </t>
    </r>
  </si>
  <si>
    <t>23. Remaining risk - even if controls have been put in place</t>
  </si>
  <si>
    <t>24. Is existing risk likely to worsen or improve under the climate projections?</t>
  </si>
  <si>
    <t>25. New risks or opportunities that may arise under projected climate changes</t>
  </si>
  <si>
    <t>26. What could you do about this (likely adaptation options)?</t>
  </si>
  <si>
    <t>If you have any risk management strategies in place, then identify them. This will help you to understand your residual risk</t>
  </si>
  <si>
    <t>Identify your timescale and emissions scenario, then seek information about how climate is likely to change at that time for those emissions. For regional climate change projections and where to seek more information see the Almanac.</t>
  </si>
  <si>
    <t>These may be internal or external (e.g. local government planning documents)</t>
  </si>
  <si>
    <t xml:space="preserve">Select a scenario from the dropdown list and document the reason for choosing this scenario in the next cell. Refer to the Guidelines for more details (see section on "Climate change scenario for your risk screening" under step 1). Also see section 3.4.3 in the Almanac. </t>
  </si>
  <si>
    <t>Seven climatic hazards are listed here. Select those climate conditions relevant to your region (see regional summaries in Section 4 of the Almanac) and amend/add to the list as necessary.</t>
  </si>
  <si>
    <t xml:space="preserve">List the assets, systems, operations that are likely to be affected e.g. water supply systems, hospital buildings, staffing rotas. See Section 5 in the Almanac for HHS specific examples of climate change risks and opportunities  </t>
  </si>
  <si>
    <r>
      <t xml:space="preserve">List any opportunity that you can think of. </t>
    </r>
    <r>
      <rPr>
        <sz val="11"/>
        <color theme="1"/>
        <rFont val="Calibri (Body)"/>
      </rPr>
      <t xml:space="preserve">Some examples are provided in the Guidelines </t>
    </r>
    <r>
      <rPr>
        <sz val="11"/>
        <color theme="1"/>
        <rFont val="Calibri"/>
        <family val="2"/>
        <scheme val="minor"/>
      </rPr>
      <t>in Table 5</t>
    </r>
  </si>
  <si>
    <t>List any potential  risks and opportunities to your system/sector/decision that may arise if the particular change in a climate condition eventuates for your HHS. See Section 5 in the Almanac for HHS specific examples of climate change risks and opportunities.</t>
  </si>
  <si>
    <t>List a set of preliminary adaptation options. (For definition of 'adaptation' see Section 7 in the Guidelines. Note that 'adaptation' and 'risk mitigation' are similar in the sense that they seek solutions to challenges/risks. See section 7 of Almanac for a list of risk management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</si>
</sst>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theme="3" tint="0.39997558519241921"/>
      <name val="Calibri"/>
      <family val="2"/>
      <scheme val="minor"/>
    </font>
    <font>
      <sz val="8"/>
      <name val="Calibri"/>
      <family val="2"/>
      <scheme val="minor"/>
    </font>
    <font>
      <sz val="11"/>
      <color theme="1"/>
      <name val="Calibri"/>
      <family val="2"/>
      <scheme val="minor"/>
    </font>
    <font>
      <b/>
      <sz val="14"/>
      <color theme="0"/>
      <name val="Calibri"/>
      <family val="2"/>
      <scheme val="minor"/>
    </font>
    <font>
      <b/>
      <sz val="14"/>
      <name val="Calibri"/>
      <family val="2"/>
      <scheme val="minor"/>
    </font>
    <font>
      <sz val="11"/>
      <name val="Calibri"/>
      <family val="2"/>
      <scheme val="minor"/>
    </font>
    <font>
      <b/>
      <sz val="11"/>
      <name val="Calibri"/>
      <family val="2"/>
      <scheme val="minor"/>
    </font>
    <font>
      <b/>
      <sz val="11"/>
      <color theme="0"/>
      <name val="Calibri"/>
      <family val="2"/>
      <scheme val="minor"/>
    </font>
    <font>
      <b/>
      <sz val="12"/>
      <color theme="0"/>
      <name val="Calibri"/>
      <family val="2"/>
      <scheme val="minor"/>
    </font>
    <font>
      <sz val="12"/>
      <name val="Calibri"/>
      <family val="2"/>
      <scheme val="minor"/>
    </font>
    <font>
      <b/>
      <sz val="12"/>
      <color theme="1"/>
      <name val="Calibri"/>
      <family val="2"/>
      <scheme val="minor"/>
    </font>
    <font>
      <b/>
      <sz val="14"/>
      <color theme="3" tint="0.39997558519241921"/>
      <name val="Calibri"/>
      <family val="2"/>
      <scheme val="minor"/>
    </font>
    <font>
      <sz val="9"/>
      <color rgb="FF000000"/>
      <name val="Tahoma"/>
      <family val="2"/>
    </font>
    <font>
      <sz val="11"/>
      <color rgb="FFFF0000"/>
      <name val="Calibri"/>
      <family val="2"/>
      <scheme val="minor"/>
    </font>
    <font>
      <b/>
      <sz val="14"/>
      <color theme="3" tint="0.39997558519241921"/>
      <name val="Calibri (Body)"/>
    </font>
    <font>
      <b/>
      <sz val="14"/>
      <color theme="4"/>
      <name val="Calibri"/>
      <family val="2"/>
      <scheme val="minor"/>
    </font>
    <font>
      <b/>
      <sz val="14"/>
      <color theme="1"/>
      <name val="Calibri"/>
      <family val="2"/>
      <scheme val="minor"/>
    </font>
    <font>
      <b/>
      <sz val="14"/>
      <color theme="0"/>
      <name val="Calibri (Body)"/>
    </font>
    <font>
      <b/>
      <sz val="12"/>
      <name val="Calibri (Body)"/>
    </font>
    <font>
      <sz val="11"/>
      <name val="Calibri (Body)"/>
    </font>
    <font>
      <b/>
      <sz val="16"/>
      <color theme="0"/>
      <name val="Calibri"/>
      <family val="2"/>
      <scheme val="minor"/>
    </font>
    <font>
      <sz val="14"/>
      <color theme="4"/>
      <name val="Calibri"/>
      <family val="2"/>
      <scheme val="minor"/>
    </font>
    <font>
      <sz val="14"/>
      <color theme="1"/>
      <name val="Calibri"/>
      <family val="2"/>
      <scheme val="minor"/>
    </font>
    <font>
      <u/>
      <sz val="11"/>
      <color theme="10"/>
      <name val="Calibri"/>
      <family val="2"/>
      <scheme val="minor"/>
    </font>
    <font>
      <b/>
      <u/>
      <sz val="14"/>
      <color theme="10"/>
      <name val="Calibri"/>
      <family val="2"/>
      <scheme val="minor"/>
    </font>
    <font>
      <sz val="11"/>
      <color theme="1"/>
      <name val="Calibri (Body)"/>
    </font>
  </fonts>
  <fills count="16">
    <fill>
      <patternFill patternType="none"/>
    </fill>
    <fill>
      <patternFill patternType="gray125"/>
    </fill>
    <fill>
      <patternFill patternType="solid">
        <fgColor theme="4" tint="0.79998168889431442"/>
        <bgColor indexed="65"/>
      </patternFill>
    </fill>
    <fill>
      <patternFill patternType="solid">
        <fgColor theme="4" tint="0.39997558519241921"/>
        <bgColor indexed="65"/>
      </patternFill>
    </fill>
    <fill>
      <patternFill patternType="solid">
        <fgColor theme="8" tint="0.79998168889431442"/>
        <bgColor indexed="65"/>
      </patternFill>
    </fill>
    <fill>
      <patternFill patternType="solid">
        <fgColor theme="3" tint="-0.249977111117893"/>
        <bgColor indexed="65"/>
      </patternFill>
    </fill>
    <fill>
      <patternFill patternType="solid">
        <fgColor rgb="FFCFE3EB"/>
      </patternFill>
    </fill>
    <fill>
      <patternFill patternType="solid">
        <fgColor theme="8" tint="-0.249977111117893"/>
        <bgColor indexed="65"/>
      </patternFill>
    </fill>
    <fill>
      <patternFill patternType="solid">
        <fgColor theme="9" tint="0.59999389629810485"/>
        <bgColor indexed="65"/>
      </patternFill>
    </fill>
    <fill>
      <patternFill patternType="solid">
        <fgColor theme="8" tint="-0.249977111117893"/>
        <bgColor indexed="64"/>
      </patternFill>
    </fill>
    <fill>
      <patternFill patternType="solid">
        <fgColor theme="8" tint="0.39997558519241921"/>
        <bgColor indexed="64"/>
      </patternFill>
    </fill>
    <fill>
      <patternFill patternType="solid">
        <fgColor theme="8"/>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medium">
        <color theme="8"/>
      </top>
      <bottom style="medium">
        <color theme="8"/>
      </bottom>
      <diagonal/>
    </border>
    <border>
      <left style="thin">
        <color auto="1"/>
      </left>
      <right style="thin">
        <color auto="1"/>
      </right>
      <top style="medium">
        <color theme="3" tint="-0.249977111117893"/>
      </top>
      <bottom style="medium">
        <color theme="3" tint="-0.249977111117893"/>
      </bottom>
      <diagonal/>
    </border>
    <border>
      <left/>
      <right/>
      <top style="medium">
        <color theme="3"/>
      </top>
      <bottom style="medium">
        <color theme="3"/>
      </bottom>
      <diagonal/>
    </border>
    <border>
      <left style="thin">
        <color auto="1"/>
      </left>
      <right/>
      <top/>
      <bottom style="thin">
        <color auto="1"/>
      </bottom>
      <diagonal/>
    </border>
    <border>
      <left style="thin">
        <color auto="1"/>
      </left>
      <right style="thin">
        <color theme="4"/>
      </right>
      <top style="thin">
        <color auto="1"/>
      </top>
      <bottom style="thin">
        <color auto="1"/>
      </bottom>
      <diagonal/>
    </border>
    <border>
      <left style="thin">
        <color auto="1"/>
      </left>
      <right style="thin">
        <color auto="1"/>
      </right>
      <top/>
      <bottom style="thin">
        <color auto="1"/>
      </bottom>
      <diagonal/>
    </border>
    <border>
      <left style="thick">
        <color theme="4"/>
      </left>
      <right style="thick">
        <color theme="4"/>
      </right>
      <top style="thick">
        <color theme="4"/>
      </top>
      <bottom style="thick">
        <color theme="4"/>
      </bottom>
      <diagonal/>
    </border>
    <border>
      <left/>
      <right/>
      <top/>
      <bottom style="medium">
        <color theme="8"/>
      </bottom>
      <diagonal/>
    </border>
    <border>
      <left/>
      <right/>
      <top style="medium">
        <color theme="8"/>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ck">
        <color theme="4"/>
      </left>
      <right style="thick">
        <color theme="4"/>
      </right>
      <top style="thick">
        <color theme="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medium">
        <color theme="3" tint="-0.249977111117893"/>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medium">
        <color theme="8"/>
      </top>
      <bottom/>
      <diagonal/>
    </border>
    <border>
      <left style="thin">
        <color auto="1"/>
      </left>
      <right style="thin">
        <color auto="1"/>
      </right>
      <top/>
      <bottom style="medium">
        <color theme="8"/>
      </bottom>
      <diagonal/>
    </border>
  </borders>
  <cellStyleXfs count="11">
    <xf numFmtId="0" fontId="0" fillId="0" borderId="0"/>
    <xf numFmtId="0" fontId="8" fillId="5" borderId="1" applyBorder="0">
      <alignment horizontal="left" vertical="center" wrapText="1"/>
    </xf>
    <xf numFmtId="0" fontId="8" fillId="5" borderId="3">
      <alignment horizontal="left" vertical="center" wrapText="1"/>
    </xf>
    <xf numFmtId="0" fontId="2" fillId="4" borderId="1" applyAlignment="0">
      <alignment wrapText="1"/>
    </xf>
    <xf numFmtId="0" fontId="2" fillId="3" borderId="4" applyAlignment="0">
      <alignment vertical="center" wrapText="1"/>
    </xf>
    <xf numFmtId="0" fontId="7" fillId="6" borderId="1" applyAlignment="0" applyProtection="0">
      <alignment horizontal="left" vertical="top" wrapText="1"/>
      <protection locked="0"/>
    </xf>
    <xf numFmtId="0" fontId="7" fillId="0" borderId="5"/>
    <xf numFmtId="0" fontId="2" fillId="2" borderId="4">
      <alignment vertical="center" wrapText="1"/>
    </xf>
    <xf numFmtId="0" fontId="8" fillId="7" borderId="0">
      <alignment horizontal="center" vertical="center" wrapText="1"/>
    </xf>
    <xf numFmtId="0" fontId="1" fillId="8" borderId="0" applyNumberFormat="0" applyBorder="0" applyAlignment="0" applyProtection="0"/>
    <xf numFmtId="0" fontId="28" fillId="0" borderId="0" applyNumberFormat="0" applyFill="0" applyBorder="0" applyAlignment="0" applyProtection="0"/>
  </cellStyleXfs>
  <cellXfs count="140">
    <xf numFmtId="0" fontId="0" fillId="0" borderId="0" xfId="0"/>
    <xf numFmtId="0" fontId="0" fillId="0" borderId="1" xfId="0" applyBorder="1"/>
    <xf numFmtId="0" fontId="0" fillId="0" borderId="1" xfId="0" applyBorder="1" applyAlignment="1">
      <alignment wrapText="1"/>
    </xf>
    <xf numFmtId="0" fontId="0" fillId="0" borderId="0" xfId="0" applyBorder="1"/>
    <xf numFmtId="0" fontId="2" fillId="0" borderId="0" xfId="0" applyFont="1" applyBorder="1" applyAlignment="1">
      <alignment wrapText="1"/>
    </xf>
    <xf numFmtId="0" fontId="0" fillId="0" borderId="0" xfId="0" applyFill="1" applyBorder="1" applyAlignment="1" applyProtection="1">
      <alignment wrapText="1"/>
      <protection locked="0"/>
    </xf>
    <xf numFmtId="0" fontId="2" fillId="0" borderId="1" xfId="0" applyFont="1" applyBorder="1" applyAlignment="1">
      <alignment horizontal="center" wrapText="1"/>
    </xf>
    <xf numFmtId="0" fontId="2" fillId="0" borderId="0" xfId="0" applyFont="1" applyFill="1" applyBorder="1" applyAlignment="1" applyProtection="1">
      <alignment vertical="center" wrapText="1"/>
      <protection locked="0"/>
    </xf>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NumberFormat="1" applyBorder="1" applyAlignment="1">
      <alignment wrapText="1"/>
    </xf>
    <xf numFmtId="0" fontId="3" fillId="0" borderId="1" xfId="0" applyFont="1" applyBorder="1"/>
    <xf numFmtId="0" fontId="0" fillId="0" borderId="1" xfId="0" applyBorder="1" applyAlignment="1">
      <alignment horizontal="center"/>
    </xf>
    <xf numFmtId="0" fontId="8" fillId="7" borderId="0" xfId="8">
      <alignment horizontal="center" vertical="center" wrapText="1"/>
    </xf>
    <xf numFmtId="0" fontId="2" fillId="2" borderId="4" xfId="7" applyAlignment="1">
      <alignment horizontal="center" vertical="center" wrapText="1"/>
    </xf>
    <xf numFmtId="0" fontId="2" fillId="4" borderId="1" xfId="3" applyAlignment="1">
      <alignment vertical="center" wrapText="1"/>
    </xf>
    <xf numFmtId="0" fontId="2" fillId="4" borderId="1" xfId="3" applyAlignment="1">
      <alignment wrapText="1"/>
    </xf>
    <xf numFmtId="0" fontId="2" fillId="4" borderId="1" xfId="3" applyAlignment="1">
      <alignment vertical="center"/>
    </xf>
    <xf numFmtId="0" fontId="0" fillId="0" borderId="0" xfId="0"/>
    <xf numFmtId="0" fontId="2" fillId="2" borderId="4" xfId="7" applyAlignment="1">
      <alignment horizontal="center" vertical="center" wrapText="1"/>
    </xf>
    <xf numFmtId="0" fontId="8" fillId="9" borderId="9" xfId="8" applyFill="1" applyBorder="1" applyAlignment="1">
      <alignment horizontal="left" vertical="center" wrapText="1"/>
    </xf>
    <xf numFmtId="0" fontId="9" fillId="10" borderId="1" xfId="1" applyFont="1" applyFill="1" applyBorder="1">
      <alignment horizontal="left" vertical="center" wrapText="1"/>
    </xf>
    <xf numFmtId="0" fontId="0" fillId="0" borderId="0" xfId="0" applyAlignment="1">
      <alignment horizontal="left"/>
    </xf>
    <xf numFmtId="0" fontId="10" fillId="10" borderId="0" xfId="0" applyFont="1" applyFill="1"/>
    <xf numFmtId="0" fontId="1" fillId="0" borderId="0" xfId="0" applyFont="1"/>
    <xf numFmtId="0" fontId="8" fillId="9" borderId="17" xfId="8" applyFill="1" applyBorder="1" applyAlignment="1">
      <alignment horizontal="left" vertical="center" wrapText="1"/>
    </xf>
    <xf numFmtId="0" fontId="12" fillId="11" borderId="3" xfId="2" applyFont="1" applyFill="1" applyAlignment="1">
      <alignment horizontal="right" vertical="center" wrapText="1"/>
    </xf>
    <xf numFmtId="0" fontId="0" fillId="0" borderId="0" xfId="0" applyProtection="1">
      <protection locked="0"/>
    </xf>
    <xf numFmtId="0" fontId="12" fillId="9" borderId="18" xfId="7" applyFont="1" applyFill="1" applyBorder="1">
      <alignment vertical="center" wrapText="1"/>
    </xf>
    <xf numFmtId="0" fontId="0" fillId="0" borderId="0" xfId="0" applyBorder="1" applyAlignment="1">
      <alignment horizontal="center" vertical="center" wrapText="1"/>
    </xf>
    <xf numFmtId="0" fontId="0" fillId="0" borderId="0" xfId="0" applyBorder="1" applyProtection="1">
      <protection locked="0"/>
    </xf>
    <xf numFmtId="0" fontId="0" fillId="0" borderId="0" xfId="0" applyBorder="1" applyAlignment="1"/>
    <xf numFmtId="0" fontId="12" fillId="9" borderId="21" xfId="7" applyFont="1" applyFill="1" applyBorder="1">
      <alignment vertical="center" wrapText="1"/>
    </xf>
    <xf numFmtId="0" fontId="0" fillId="0" borderId="0" xfId="0" applyBorder="1" applyAlignment="1">
      <alignment horizontal="center"/>
    </xf>
    <xf numFmtId="0" fontId="12" fillId="9" borderId="24" xfId="7" applyFont="1" applyFill="1" applyBorder="1" applyAlignment="1">
      <alignment vertical="center" wrapText="1"/>
    </xf>
    <xf numFmtId="0" fontId="2" fillId="0" borderId="25" xfId="0" applyFont="1" applyFill="1" applyBorder="1" applyAlignment="1" applyProtection="1">
      <alignment vertical="center" wrapText="1"/>
      <protection locked="0"/>
    </xf>
    <xf numFmtId="0" fontId="2" fillId="2" borderId="25" xfId="7" applyBorder="1" applyAlignment="1">
      <alignment vertical="center" wrapText="1"/>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protection locked="0"/>
    </xf>
    <xf numFmtId="0" fontId="12" fillId="9" borderId="28" xfId="7" applyFont="1" applyFill="1" applyBorder="1" applyAlignment="1">
      <alignment vertical="center" wrapText="1"/>
    </xf>
    <xf numFmtId="0" fontId="2" fillId="12" borderId="20" xfId="0" applyFont="1" applyFill="1" applyBorder="1" applyAlignment="1" applyProtection="1">
      <alignment horizontal="left" vertical="center" wrapText="1"/>
      <protection locked="0"/>
    </xf>
    <xf numFmtId="0" fontId="0" fillId="0" borderId="0" xfId="0" applyFill="1" applyBorder="1" applyProtection="1">
      <protection locked="0"/>
    </xf>
    <xf numFmtId="0" fontId="0" fillId="0" borderId="29" xfId="0" applyBorder="1"/>
    <xf numFmtId="0" fontId="0" fillId="0" borderId="30" xfId="0" applyBorder="1"/>
    <xf numFmtId="0" fontId="0" fillId="0" borderId="31" xfId="0" applyBorder="1"/>
    <xf numFmtId="0" fontId="0" fillId="0" borderId="23" xfId="0" applyBorder="1"/>
    <xf numFmtId="0" fontId="2" fillId="10" borderId="27" xfId="0" applyFont="1" applyFill="1" applyBorder="1" applyAlignment="1" applyProtection="1">
      <alignment horizontal="left" vertical="center" wrapText="1"/>
      <protection locked="0"/>
    </xf>
    <xf numFmtId="0" fontId="0" fillId="0" borderId="14" xfId="0" applyBorder="1"/>
    <xf numFmtId="0" fontId="0" fillId="0" borderId="8" xfId="0" applyBorder="1"/>
    <xf numFmtId="0" fontId="0" fillId="0" borderId="2" xfId="0" applyBorder="1"/>
    <xf numFmtId="0" fontId="0" fillId="0" borderId="12" xfId="0" applyBorder="1"/>
    <xf numFmtId="0" fontId="0" fillId="0" borderId="15" xfId="0" applyBorder="1"/>
    <xf numFmtId="0" fontId="2" fillId="13" borderId="8" xfId="0" applyFont="1" applyFill="1" applyBorder="1" applyAlignment="1">
      <alignment horizontal="left"/>
    </xf>
    <xf numFmtId="0" fontId="0" fillId="0" borderId="0" xfId="0" applyFill="1"/>
    <xf numFmtId="0" fontId="18" fillId="0" borderId="0" xfId="0" applyFont="1"/>
    <xf numFmtId="0" fontId="18" fillId="0" borderId="0" xfId="0" applyFont="1" applyFill="1"/>
    <xf numFmtId="0" fontId="8" fillId="9" borderId="9" xfId="8" applyFont="1" applyFill="1" applyBorder="1" applyAlignment="1">
      <alignment horizontal="left" vertical="center" wrapText="1"/>
    </xf>
    <xf numFmtId="0" fontId="3" fillId="0" borderId="8" xfId="0" applyFont="1" applyBorder="1"/>
    <xf numFmtId="0" fontId="9" fillId="10" borderId="1" xfId="1" applyFont="1" applyFill="1" applyBorder="1" applyAlignment="1">
      <alignment vertical="center" wrapText="1"/>
    </xf>
    <xf numFmtId="0" fontId="9" fillId="10" borderId="1" xfId="1" applyFont="1" applyFill="1" applyBorder="1" applyAlignment="1">
      <alignment horizontal="left" vertical="center" wrapText="1"/>
    </xf>
    <xf numFmtId="0" fontId="16" fillId="0" borderId="1" xfId="0" applyFont="1" applyBorder="1" applyAlignment="1">
      <alignment vertical="center" wrapText="1"/>
    </xf>
    <xf numFmtId="0" fontId="19" fillId="0" borderId="1" xfId="0" applyFont="1" applyBorder="1" applyAlignment="1">
      <alignment vertical="center" wrapText="1"/>
    </xf>
    <xf numFmtId="0" fontId="21" fillId="0" borderId="1" xfId="0" applyFont="1" applyBorder="1" applyAlignment="1">
      <alignment vertical="center" wrapText="1"/>
    </xf>
    <xf numFmtId="0" fontId="2" fillId="2" borderId="4" xfId="7" applyAlignment="1">
      <alignment horizontal="center" vertical="center" wrapText="1"/>
    </xf>
    <xf numFmtId="0" fontId="8" fillId="9" borderId="17" xfId="8" applyFont="1" applyFill="1" applyBorder="1" applyAlignment="1">
      <alignment horizontal="left" vertical="center" wrapText="1"/>
    </xf>
    <xf numFmtId="0" fontId="1" fillId="14" borderId="0" xfId="9" applyFill="1" applyAlignment="1"/>
    <xf numFmtId="0" fontId="15" fillId="14" borderId="0" xfId="9" applyFont="1" applyFill="1" applyAlignment="1"/>
    <xf numFmtId="0" fontId="10" fillId="0" borderId="1" xfId="0" applyFont="1" applyBorder="1" applyAlignment="1">
      <alignment wrapText="1"/>
    </xf>
    <xf numFmtId="0" fontId="10" fillId="0" borderId="1" xfId="0" applyFont="1" applyBorder="1" applyAlignment="1">
      <alignment vertical="center" wrapText="1"/>
    </xf>
    <xf numFmtId="0" fontId="11" fillId="4" borderId="1" xfId="3" applyFont="1" applyAlignment="1">
      <alignment vertical="center"/>
    </xf>
    <xf numFmtId="0" fontId="10" fillId="0" borderId="1" xfId="0" applyFont="1" applyFill="1" applyBorder="1" applyAlignment="1">
      <alignment vertical="center" wrapText="1"/>
    </xf>
    <xf numFmtId="0" fontId="25" fillId="11" borderId="1" xfId="1" applyFont="1" applyFill="1" applyBorder="1">
      <alignment horizontal="left" vertical="center" wrapText="1"/>
    </xf>
    <xf numFmtId="0" fontId="13" fillId="11" borderId="0" xfId="2" applyFont="1" applyFill="1" applyBorder="1" applyAlignment="1">
      <alignment horizontal="center" vertical="center" wrapText="1"/>
    </xf>
    <xf numFmtId="0" fontId="11" fillId="13" borderId="8" xfId="0" applyFont="1" applyFill="1" applyBorder="1" applyAlignment="1">
      <alignment horizontal="left" wrapText="1"/>
    </xf>
    <xf numFmtId="0" fontId="2" fillId="4" borderId="1" xfId="3" applyBorder="1" applyAlignment="1">
      <alignment horizontal="left" vertical="center"/>
    </xf>
    <xf numFmtId="0" fontId="0" fillId="0" borderId="1" xfId="0" applyFill="1" applyBorder="1" applyAlignment="1">
      <alignment wrapText="1"/>
    </xf>
    <xf numFmtId="0" fontId="0" fillId="15" borderId="0" xfId="0" applyFill="1"/>
    <xf numFmtId="0" fontId="15" fillId="15" borderId="0" xfId="0" applyFont="1" applyFill="1"/>
    <xf numFmtId="0" fontId="15" fillId="15" borderId="0" xfId="0" applyFont="1" applyFill="1" applyAlignment="1">
      <alignment horizontal="left"/>
    </xf>
    <xf numFmtId="0" fontId="15" fillId="15" borderId="0" xfId="0" applyFont="1" applyFill="1" applyAlignment="1">
      <alignment vertical="center"/>
    </xf>
    <xf numFmtId="0" fontId="20" fillId="0" borderId="6" xfId="0" applyFont="1" applyBorder="1" applyAlignment="1" applyProtection="1">
      <alignment vertical="top" wrapText="1"/>
      <protection locked="0"/>
    </xf>
    <xf numFmtId="0" fontId="20" fillId="0" borderId="8" xfId="0" applyFont="1" applyBorder="1" applyAlignment="1">
      <alignment horizontal="center" vertical="center" wrapText="1"/>
    </xf>
    <xf numFmtId="0" fontId="26" fillId="0" borderId="8" xfId="0" applyFont="1" applyBorder="1" applyAlignment="1">
      <alignment horizontal="left" vertical="center" wrapText="1"/>
    </xf>
    <xf numFmtId="0" fontId="26" fillId="0" borderId="1" xfId="0" applyFont="1" applyBorder="1" applyAlignment="1">
      <alignment vertical="center" wrapText="1"/>
    </xf>
    <xf numFmtId="0" fontId="9" fillId="0" borderId="1" xfId="0" applyFont="1" applyBorder="1" applyAlignment="1" applyProtection="1">
      <alignment vertical="top" wrapText="1"/>
      <protection locked="0"/>
    </xf>
    <xf numFmtId="0" fontId="21" fillId="0" borderId="1" xfId="0" applyFont="1" applyBorder="1" applyAlignment="1">
      <alignment horizontal="center" wrapText="1"/>
    </xf>
    <xf numFmtId="0" fontId="27" fillId="0" borderId="1" xfId="0" applyFont="1" applyBorder="1"/>
    <xf numFmtId="0" fontId="21" fillId="0" borderId="7" xfId="0" applyFont="1" applyBorder="1" applyAlignment="1">
      <alignment horizontal="center" wrapText="1"/>
    </xf>
    <xf numFmtId="0" fontId="21" fillId="0" borderId="2" xfId="0" applyFont="1" applyBorder="1" applyAlignment="1">
      <alignment horizontal="center" wrapText="1"/>
    </xf>
    <xf numFmtId="0" fontId="9" fillId="0" borderId="1" xfId="0" applyFont="1" applyBorder="1" applyAlignment="1" applyProtection="1">
      <alignment horizontal="center" vertical="top" wrapText="1"/>
      <protection locked="0"/>
    </xf>
    <xf numFmtId="0" fontId="29" fillId="11" borderId="11" xfId="10" applyFont="1" applyFill="1" applyBorder="1" applyAlignment="1">
      <alignment horizontal="center" vertical="center" wrapText="1"/>
    </xf>
    <xf numFmtId="0" fontId="29" fillId="11" borderId="0" xfId="10" applyFont="1" applyFill="1" applyBorder="1" applyAlignment="1">
      <alignment horizontal="center" vertical="center" wrapText="1"/>
    </xf>
    <xf numFmtId="0" fontId="23" fillId="12" borderId="33" xfId="0" applyFont="1" applyFill="1" applyBorder="1" applyAlignment="1">
      <alignment horizontal="left" vertical="center" wrapText="1"/>
    </xf>
    <xf numFmtId="0" fontId="15" fillId="12" borderId="33" xfId="0" applyFont="1" applyFill="1" applyBorder="1" applyAlignment="1">
      <alignment horizontal="left" vertical="center" wrapText="1"/>
    </xf>
    <xf numFmtId="0" fontId="12" fillId="7" borderId="0" xfId="8" applyFont="1">
      <alignment horizontal="center" vertical="center" wrapText="1"/>
    </xf>
    <xf numFmtId="0" fontId="13" fillId="7" borderId="0" xfId="8" applyFont="1">
      <alignment horizontal="center" vertical="center" wrapText="1"/>
    </xf>
    <xf numFmtId="0" fontId="2" fillId="2" borderId="4" xfId="7" applyAlignment="1">
      <alignment horizontal="center" vertical="center" wrapText="1"/>
    </xf>
    <xf numFmtId="0" fontId="2" fillId="4" borderId="1" xfId="3" applyAlignment="1">
      <alignment horizontal="left" vertical="center"/>
    </xf>
    <xf numFmtId="0" fontId="2" fillId="4" borderId="1" xfId="3" applyBorder="1" applyAlignment="1">
      <alignment horizontal="left" vertical="center"/>
    </xf>
    <xf numFmtId="0" fontId="29" fillId="11" borderId="34" xfId="10" applyFont="1" applyFill="1" applyBorder="1" applyAlignment="1">
      <alignment horizontal="center" vertical="center" wrapText="1"/>
    </xf>
    <xf numFmtId="0" fontId="29" fillId="11" borderId="16" xfId="10" applyFont="1" applyFill="1" applyBorder="1" applyAlignment="1">
      <alignment horizontal="center" vertical="center" wrapText="1"/>
    </xf>
    <xf numFmtId="0" fontId="29" fillId="11" borderId="35" xfId="10" applyFont="1" applyFill="1" applyBorder="1" applyAlignment="1">
      <alignment horizontal="center" vertical="center" wrapText="1"/>
    </xf>
    <xf numFmtId="0" fontId="12" fillId="9" borderId="32" xfId="7" applyFont="1" applyFill="1" applyBorder="1" applyAlignment="1">
      <alignment horizontal="left" vertical="center" wrapText="1"/>
    </xf>
    <xf numFmtId="0" fontId="12" fillId="9" borderId="27" xfId="7" applyFont="1" applyFill="1" applyBorder="1" applyAlignment="1">
      <alignment horizontal="left" vertical="center" wrapText="1"/>
    </xf>
    <xf numFmtId="0" fontId="2" fillId="2" borderId="1" xfId="7"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8" xfId="0" applyFont="1" applyBorder="1" applyAlignment="1">
      <alignment horizontal="center" wrapText="1"/>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8" xfId="0" applyFont="1" applyBorder="1" applyAlignment="1">
      <alignment horizontal="left" vertical="center" wrapText="1"/>
    </xf>
    <xf numFmtId="0" fontId="14" fillId="0" borderId="16" xfId="0" applyFont="1" applyBorder="1" applyAlignment="1">
      <alignment horizontal="left" vertical="top" wrapText="1"/>
    </xf>
    <xf numFmtId="0" fontId="14" fillId="0" borderId="8" xfId="0" applyFont="1" applyBorder="1" applyAlignment="1">
      <alignment horizontal="left" vertical="top" wrapText="1"/>
    </xf>
    <xf numFmtId="0" fontId="16"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9" fillId="10" borderId="1" xfId="1"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9" fillId="10" borderId="11" xfId="1" applyFont="1" applyFill="1" applyBorder="1" applyAlignment="1">
      <alignment horizontal="center" vertical="center" wrapText="1"/>
    </xf>
    <xf numFmtId="0" fontId="9" fillId="10" borderId="0" xfId="1" applyFont="1" applyFill="1" applyBorder="1" applyAlignment="1">
      <alignment horizontal="center" vertical="center" wrapText="1"/>
    </xf>
    <xf numFmtId="0" fontId="9" fillId="10" borderId="10" xfId="1" applyFont="1" applyFill="1" applyBorder="1" applyAlignment="1">
      <alignment horizontal="center" vertical="center" wrapText="1"/>
    </xf>
    <xf numFmtId="0" fontId="2" fillId="2" borderId="4" xfId="7">
      <alignment vertical="center" wrapText="1"/>
    </xf>
  </cellXfs>
  <cellStyles count="11">
    <cellStyle name="40% - Accent6" xfId="9" builtinId="51"/>
    <cellStyle name="Hyperlink" xfId="10" builtinId="8"/>
    <cellStyle name="Normal" xfId="0" builtinId="0"/>
    <cellStyle name="Style 1" xfId="1" xr:uid="{00000000-0005-0000-0000-000002000000}"/>
    <cellStyle name="Style 2" xfId="2" xr:uid="{00000000-0005-0000-0000-000003000000}"/>
    <cellStyle name="Style 3" xfId="3" xr:uid="{00000000-0005-0000-0000-000004000000}"/>
    <cellStyle name="Style 4" xfId="4" xr:uid="{00000000-0005-0000-0000-000005000000}"/>
    <cellStyle name="Style 5" xfId="5" xr:uid="{00000000-0005-0000-0000-000006000000}"/>
    <cellStyle name="Style 6" xfId="6" xr:uid="{00000000-0005-0000-0000-000007000000}"/>
    <cellStyle name="Style 7" xfId="7" xr:uid="{00000000-0005-0000-0000-000008000000}"/>
    <cellStyle name="Style 8" xfId="8" xr:uid="{00000000-0005-0000-0000-000009000000}"/>
  </cellStyles>
  <dxfs count="2">
    <dxf>
      <fill>
        <patternFill>
          <bgColor theme="6"/>
        </patternFill>
      </fill>
    </dxf>
    <dxf>
      <fill>
        <patternFill>
          <bgColor theme="6"/>
        </patternFill>
      </fill>
    </dxf>
  </dxfs>
  <tableStyles count="0" defaultTableStyle="TableStyleMedium2" defaultPivotStyle="PivotStyleLight16"/>
  <colors>
    <mruColors>
      <color rgb="FFFF3300"/>
      <color rgb="FFC00000"/>
      <color rgb="FFF79646"/>
      <color rgb="FFFFFF66"/>
      <color rgb="FFFFFF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C:\Users\Fahim.Tonmoy\Google%20Drive\BMT\QH%20risk%20guideline\Risk%20templates\Detailed%20cycle%20Template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 your context"/>
      <sheetName val="Hazard Analysis-1"/>
      <sheetName val="Hazard Analysis-2"/>
      <sheetName val="Risk analysis-1"/>
      <sheetName val="Risk analysis-2"/>
      <sheetName val="Risk analysis Results"/>
      <sheetName val="Risk-based planning"/>
      <sheetName val="Likelihood scale"/>
      <sheetName val="RiskCalc"/>
      <sheetName val="List of Hazards"/>
      <sheetName val="Risk rating scale"/>
      <sheetName val="Consequence scale"/>
      <sheetName val="Vulnerability rating scale"/>
      <sheetName val="Preset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ow r="4">
          <cell r="A4" t="str">
            <v>Catastrophic</v>
          </cell>
        </row>
        <row r="5">
          <cell r="A5" t="str">
            <v>Major</v>
          </cell>
        </row>
        <row r="6">
          <cell r="A6" t="str">
            <v>Moderate</v>
          </cell>
        </row>
        <row r="7">
          <cell r="A7" t="str">
            <v>Minor</v>
          </cell>
        </row>
        <row r="8">
          <cell r="A8" t="str">
            <v>Insignificant</v>
          </cell>
        </row>
        <row r="9">
          <cell r="A9" t="str">
            <v>No risk</v>
          </cell>
        </row>
      </sheetData>
      <sheetData sheetId="13" refreshError="1"/>
      <sheetData sheetId="14">
        <row r="2">
          <cell r="B2" t="str">
            <v>Low emission scenario- RCP 2.6</v>
          </cell>
          <cell r="C2" t="str">
            <v>Near-term (upto 2030)</v>
          </cell>
        </row>
        <row r="3">
          <cell r="B3" t="str">
            <v>Medium emission scenario-RCP 4.5</v>
          </cell>
          <cell r="C3" t="str">
            <v>Mid-term (upto 2050)</v>
          </cell>
        </row>
        <row r="4">
          <cell r="B4" t="str">
            <v>High emission scenario-RCP 8.5</v>
          </cell>
          <cell r="C4" t="str">
            <v>Long-term (beyond 2050)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topLeftCell="A9" zoomScale="133" zoomScaleNormal="133" workbookViewId="0">
      <selection activeCell="E36" sqref="E36"/>
    </sheetView>
  </sheetViews>
  <sheetFormatPr defaultColWidth="8.85546875" defaultRowHeight="15"/>
  <cols>
    <col min="1" max="1" width="12" customWidth="1"/>
    <col min="2" max="2" width="13.140625" customWidth="1"/>
    <col min="3" max="3" width="43.7109375" customWidth="1"/>
    <col min="4" max="4" width="25.85546875" bestFit="1" customWidth="1"/>
    <col min="5" max="5" width="69.7109375" customWidth="1"/>
  </cols>
  <sheetData>
    <row r="1" spans="1:6" s="21" customFormat="1" ht="174" customHeight="1">
      <c r="A1" s="96" t="s">
        <v>185</v>
      </c>
      <c r="B1" s="97"/>
      <c r="C1" s="97"/>
      <c r="D1" s="97"/>
      <c r="E1" s="97"/>
      <c r="F1" s="58"/>
    </row>
    <row r="2" spans="1:6" s="27" customFormat="1" ht="42">
      <c r="A2" s="75" t="s">
        <v>122</v>
      </c>
      <c r="B2" s="75" t="s">
        <v>38</v>
      </c>
      <c r="C2" s="75" t="s">
        <v>25</v>
      </c>
      <c r="D2" s="75" t="s">
        <v>155</v>
      </c>
      <c r="E2" s="75" t="s">
        <v>26</v>
      </c>
    </row>
    <row r="3" spans="1:6" ht="30.75" customHeight="1" thickBot="1">
      <c r="A3" s="16"/>
      <c r="B3" s="98" t="s">
        <v>151</v>
      </c>
      <c r="C3" s="98"/>
      <c r="D3" s="98"/>
      <c r="E3" s="98"/>
    </row>
    <row r="4" spans="1:6" ht="15.75" customHeight="1" thickBot="1">
      <c r="A4" s="100">
        <v>1</v>
      </c>
      <c r="B4" s="103" t="s">
        <v>123</v>
      </c>
      <c r="C4" s="101" t="s">
        <v>44</v>
      </c>
      <c r="D4" s="1" t="s">
        <v>36</v>
      </c>
      <c r="E4" s="1" t="s">
        <v>37</v>
      </c>
    </row>
    <row r="5" spans="1:6" ht="15.75" customHeight="1" thickBot="1">
      <c r="A5" s="100"/>
      <c r="B5" s="104"/>
      <c r="C5" s="101"/>
      <c r="D5" s="1" t="s">
        <v>105</v>
      </c>
      <c r="E5" s="1" t="s">
        <v>28</v>
      </c>
      <c r="F5" s="21"/>
    </row>
    <row r="6" spans="1:6" ht="15.75" customHeight="1" thickBot="1">
      <c r="A6" s="100"/>
      <c r="B6" s="104"/>
      <c r="C6" s="101"/>
      <c r="D6" s="1" t="s">
        <v>0</v>
      </c>
      <c r="E6" s="1" t="s">
        <v>29</v>
      </c>
      <c r="F6" s="21"/>
    </row>
    <row r="7" spans="1:6" ht="15.75" customHeight="1" thickBot="1">
      <c r="A7" s="67">
        <v>2</v>
      </c>
      <c r="B7" s="104"/>
      <c r="C7" s="102" t="s">
        <v>6</v>
      </c>
      <c r="D7" s="1" t="s">
        <v>7</v>
      </c>
      <c r="E7" s="1" t="s">
        <v>117</v>
      </c>
      <c r="F7" s="58"/>
    </row>
    <row r="8" spans="1:6" ht="30.75" thickBot="1">
      <c r="A8" s="67">
        <v>3</v>
      </c>
      <c r="B8" s="104"/>
      <c r="C8" s="102"/>
      <c r="D8" s="1" t="s">
        <v>22</v>
      </c>
      <c r="E8" s="2" t="s">
        <v>48</v>
      </c>
      <c r="F8" s="21"/>
    </row>
    <row r="9" spans="1:6" ht="60.75" thickBot="1">
      <c r="A9" s="67">
        <v>4</v>
      </c>
      <c r="B9" s="105"/>
      <c r="C9" s="102"/>
      <c r="D9" s="1" t="s">
        <v>23</v>
      </c>
      <c r="E9" s="71" t="s">
        <v>200</v>
      </c>
      <c r="F9" s="21"/>
    </row>
    <row r="10" spans="1:6" s="21" customFormat="1" ht="60.75" thickBot="1">
      <c r="A10" s="67">
        <v>5</v>
      </c>
      <c r="B10" s="76"/>
      <c r="C10" s="78" t="s">
        <v>133</v>
      </c>
      <c r="D10" s="79" t="s">
        <v>153</v>
      </c>
      <c r="E10" s="71" t="s">
        <v>137</v>
      </c>
    </row>
    <row r="11" spans="1:6" s="21" customFormat="1" ht="60.75" thickBot="1">
      <c r="A11" s="67">
        <v>6</v>
      </c>
      <c r="B11" s="76"/>
      <c r="C11" s="78" t="s">
        <v>136</v>
      </c>
      <c r="D11" s="79" t="s">
        <v>199</v>
      </c>
      <c r="E11" s="71" t="s">
        <v>138</v>
      </c>
    </row>
    <row r="12" spans="1:6" s="21" customFormat="1" ht="75.75" thickBot="1">
      <c r="A12" s="67">
        <v>7</v>
      </c>
      <c r="B12" s="76"/>
      <c r="C12" s="78" t="s">
        <v>175</v>
      </c>
      <c r="D12" s="79" t="s">
        <v>140</v>
      </c>
      <c r="E12" s="71" t="s">
        <v>152</v>
      </c>
    </row>
    <row r="13" spans="1:6" s="21" customFormat="1" ht="19.5" thickBot="1">
      <c r="A13" s="16"/>
      <c r="B13" s="98" t="s">
        <v>186</v>
      </c>
      <c r="C13" s="98"/>
      <c r="D13" s="98"/>
      <c r="E13" s="98"/>
    </row>
    <row r="14" spans="1:6" ht="50.1" customHeight="1" thickBot="1">
      <c r="A14" s="22">
        <v>8</v>
      </c>
      <c r="B14" s="103" t="s">
        <v>64</v>
      </c>
      <c r="C14" s="18" t="s">
        <v>154</v>
      </c>
      <c r="D14" s="1" t="s">
        <v>24</v>
      </c>
      <c r="E14" s="71" t="s">
        <v>201</v>
      </c>
    </row>
    <row r="15" spans="1:6" ht="53.25" customHeight="1" thickBot="1">
      <c r="A15" s="17">
        <v>9</v>
      </c>
      <c r="B15" s="104"/>
      <c r="C15" s="18" t="s">
        <v>156</v>
      </c>
      <c r="D15" s="11" t="s">
        <v>57</v>
      </c>
      <c r="E15" s="10" t="s">
        <v>45</v>
      </c>
    </row>
    <row r="16" spans="1:6" ht="90.75" thickBot="1">
      <c r="A16" s="67">
        <v>10</v>
      </c>
      <c r="B16" s="104"/>
      <c r="C16" s="18" t="s">
        <v>157</v>
      </c>
      <c r="D16" s="72" t="s">
        <v>158</v>
      </c>
      <c r="E16" s="72" t="s">
        <v>159</v>
      </c>
    </row>
    <row r="17" spans="1:7" s="21" customFormat="1" ht="30.75" thickBot="1">
      <c r="A17" s="67">
        <v>11</v>
      </c>
      <c r="B17" s="104"/>
      <c r="C17" s="19" t="s">
        <v>132</v>
      </c>
      <c r="D17" s="2" t="s">
        <v>127</v>
      </c>
      <c r="E17" s="11" t="s">
        <v>197</v>
      </c>
    </row>
    <row r="18" spans="1:7" ht="45.75" thickBot="1">
      <c r="A18" s="67">
        <v>12</v>
      </c>
      <c r="B18" s="104"/>
      <c r="C18" s="20" t="s">
        <v>39</v>
      </c>
      <c r="D18" s="11" t="s">
        <v>160</v>
      </c>
      <c r="E18" s="11" t="s">
        <v>46</v>
      </c>
    </row>
    <row r="19" spans="1:7" s="21" customFormat="1" ht="46.5" customHeight="1" thickBot="1">
      <c r="A19" s="67">
        <v>13</v>
      </c>
      <c r="B19" s="104"/>
      <c r="C19" s="73" t="s">
        <v>161</v>
      </c>
      <c r="D19" s="72" t="s">
        <v>128</v>
      </c>
      <c r="E19" s="72" t="s">
        <v>198</v>
      </c>
      <c r="F19" s="59"/>
      <c r="G19" s="57"/>
    </row>
    <row r="20" spans="1:7" s="21" customFormat="1" ht="33.75" customHeight="1" thickBot="1">
      <c r="A20" s="67">
        <v>14</v>
      </c>
      <c r="B20" s="104"/>
      <c r="C20" s="18" t="s">
        <v>106</v>
      </c>
      <c r="D20" s="72" t="s">
        <v>129</v>
      </c>
      <c r="E20" s="11" t="s">
        <v>45</v>
      </c>
      <c r="F20" s="57"/>
      <c r="G20" s="57"/>
    </row>
    <row r="21" spans="1:7" ht="45.75" thickBot="1">
      <c r="A21" s="67">
        <v>15</v>
      </c>
      <c r="B21" s="104"/>
      <c r="C21" s="20" t="s">
        <v>60</v>
      </c>
      <c r="D21" s="11" t="s">
        <v>162</v>
      </c>
      <c r="E21" s="72" t="s">
        <v>130</v>
      </c>
      <c r="F21" s="57"/>
    </row>
    <row r="22" spans="1:7" ht="60.75" thickBot="1">
      <c r="A22" s="67">
        <v>16</v>
      </c>
      <c r="B22" s="104"/>
      <c r="C22" s="18" t="s">
        <v>104</v>
      </c>
      <c r="D22" s="11" t="s">
        <v>47</v>
      </c>
      <c r="E22" s="11" t="s">
        <v>202</v>
      </c>
      <c r="F22" s="57"/>
    </row>
    <row r="23" spans="1:7" s="21" customFormat="1" ht="45.75" thickBot="1">
      <c r="A23" s="67">
        <v>17</v>
      </c>
      <c r="B23" s="104"/>
      <c r="C23" s="18" t="s">
        <v>61</v>
      </c>
      <c r="D23" s="11" t="s">
        <v>58</v>
      </c>
      <c r="E23" s="11" t="s">
        <v>163</v>
      </c>
      <c r="F23" s="57"/>
    </row>
    <row r="24" spans="1:7" s="21" customFormat="1" ht="45.75" thickBot="1">
      <c r="A24" s="67">
        <v>18</v>
      </c>
      <c r="B24" s="105"/>
      <c r="C24" s="18" t="s">
        <v>62</v>
      </c>
      <c r="D24" s="11" t="s">
        <v>59</v>
      </c>
      <c r="E24" s="11" t="s">
        <v>203</v>
      </c>
      <c r="F24" s="57"/>
    </row>
    <row r="25" spans="1:7" ht="44.25" customHeight="1" thickBot="1">
      <c r="A25" s="16"/>
      <c r="B25" s="99" t="s">
        <v>184</v>
      </c>
      <c r="C25" s="99"/>
      <c r="D25" s="99"/>
      <c r="E25" s="99"/>
    </row>
    <row r="26" spans="1:7" ht="60.75" customHeight="1" thickBot="1">
      <c r="A26" s="17">
        <v>19</v>
      </c>
      <c r="B26" s="94" t="s">
        <v>63</v>
      </c>
      <c r="C26" s="18" t="s">
        <v>33</v>
      </c>
      <c r="D26" s="12"/>
      <c r="E26" s="12" t="s">
        <v>164</v>
      </c>
      <c r="F26" s="58"/>
    </row>
    <row r="27" spans="1:7" ht="30.75" thickBot="1">
      <c r="A27" s="17">
        <v>20</v>
      </c>
      <c r="B27" s="95"/>
      <c r="C27" s="18" t="s">
        <v>34</v>
      </c>
      <c r="D27" s="12" t="s">
        <v>31</v>
      </c>
      <c r="E27" s="72" t="s">
        <v>165</v>
      </c>
    </row>
    <row r="28" spans="1:7" s="21" customFormat="1" ht="75.75" thickBot="1">
      <c r="A28" s="67">
        <v>21</v>
      </c>
      <c r="B28" s="95"/>
      <c r="C28" s="18" t="s">
        <v>145</v>
      </c>
      <c r="D28" s="12" t="s">
        <v>124</v>
      </c>
      <c r="E28" s="72" t="s">
        <v>166</v>
      </c>
    </row>
    <row r="29" spans="1:7" ht="30.75" thickBot="1">
      <c r="A29" s="67">
        <v>22</v>
      </c>
      <c r="B29" s="95"/>
      <c r="C29" s="19" t="s">
        <v>27</v>
      </c>
      <c r="D29" s="12" t="s">
        <v>146</v>
      </c>
      <c r="E29" s="72" t="s">
        <v>167</v>
      </c>
    </row>
    <row r="30" spans="1:7" ht="45.75" thickBot="1">
      <c r="A30" s="67">
        <v>23</v>
      </c>
      <c r="B30" s="95"/>
      <c r="C30" s="20" t="s">
        <v>39</v>
      </c>
      <c r="D30" s="12" t="s">
        <v>160</v>
      </c>
      <c r="E30" s="74" t="s">
        <v>131</v>
      </c>
    </row>
    <row r="31" spans="1:7" ht="75.75" thickBot="1">
      <c r="A31" s="67">
        <v>24</v>
      </c>
      <c r="B31" s="95"/>
      <c r="C31" s="20" t="s">
        <v>35</v>
      </c>
      <c r="D31" s="12" t="s">
        <v>169</v>
      </c>
      <c r="E31" s="11" t="s">
        <v>168</v>
      </c>
      <c r="F31" s="58"/>
    </row>
    <row r="32" spans="1:7" ht="60.75" thickBot="1">
      <c r="A32" s="67">
        <v>25</v>
      </c>
      <c r="B32" s="95"/>
      <c r="C32" s="19" t="s">
        <v>170</v>
      </c>
      <c r="D32" s="12" t="s">
        <v>107</v>
      </c>
      <c r="E32" s="74" t="s">
        <v>204</v>
      </c>
    </row>
    <row r="33" spans="1:5" ht="60.75" thickBot="1">
      <c r="A33" s="67">
        <v>26</v>
      </c>
      <c r="B33" s="95"/>
      <c r="C33" s="19" t="s">
        <v>61</v>
      </c>
      <c r="D33" s="12" t="s">
        <v>171</v>
      </c>
      <c r="E33" s="74" t="s">
        <v>205</v>
      </c>
    </row>
  </sheetData>
  <customSheetViews>
    <customSheetView guid="{F5EEE5F4-2F78-46A2-80EE-4F77EDA0BBAB}">
      <selection activeCell="F25" sqref="F25"/>
      <pageMargins left="0.7" right="0.7" top="0.75" bottom="0.75" header="0.3" footer="0.3"/>
      <pageSetup paperSize="9" orientation="portrait"/>
    </customSheetView>
    <customSheetView guid="{13EB19D6-A931-474E-B37A-739E8FB7AD05}" scale="150" topLeftCell="B19">
      <selection activeCell="D37" sqref="D37"/>
      <pageMargins left="0.7" right="0.7" top="0.75" bottom="0.75" header="0.3" footer="0.3"/>
      <pageSetup paperSize="9" orientation="portrait"/>
    </customSheetView>
  </customSheetViews>
  <mergeCells count="10">
    <mergeCell ref="B26:B33"/>
    <mergeCell ref="A1:E1"/>
    <mergeCell ref="B3:E3"/>
    <mergeCell ref="B25:E25"/>
    <mergeCell ref="A4:A6"/>
    <mergeCell ref="C4:C6"/>
    <mergeCell ref="C7:C9"/>
    <mergeCell ref="B4:B9"/>
    <mergeCell ref="B14:B24"/>
    <mergeCell ref="B13:E13"/>
  </mergeCells>
  <phoneticPr fontId="6" type="noConversion"/>
  <hyperlinks>
    <hyperlink ref="B4:B9" location="'Scan cycle-Setting your context'!A1" display="Scan cycle-Setting your context" xr:uid="{9709E86B-4BBB-8847-8887-BCC9F4B53501}"/>
    <hyperlink ref="B14:B24" location="'Scan cycle-risk screening'!A1" display="Scan cycle climate change risk screening and adaptation planning" xr:uid="{596A63AD-DA45-1846-BD2B-3CEE2A5DE36D}"/>
    <hyperlink ref="B26:B33" location="'Scan cycle-system screening'!A1" display="Scan cycle system screening for future climate change risks" xr:uid="{5F9CA6F6-D747-9A47-8457-B3EAADCB25C1}"/>
  </hyperlinks>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295B6-0A93-4A37-A8B2-B85EB018CF72}">
  <dimension ref="A1:J40"/>
  <sheetViews>
    <sheetView zoomScale="163" zoomScaleNormal="163" zoomScalePageLayoutView="90" workbookViewId="0">
      <selection activeCell="B2" sqref="B2:J2"/>
    </sheetView>
  </sheetViews>
  <sheetFormatPr defaultColWidth="8.85546875" defaultRowHeight="15"/>
  <cols>
    <col min="1" max="1" width="40.42578125" style="21" customWidth="1"/>
    <col min="2" max="2" width="28.85546875" style="21" customWidth="1"/>
    <col min="3" max="3" width="35.42578125" style="21" customWidth="1"/>
    <col min="4" max="4" width="31" style="21" customWidth="1"/>
    <col min="5" max="5" width="32.42578125" style="21" customWidth="1"/>
    <col min="6" max="16384" width="8.85546875" style="21"/>
  </cols>
  <sheetData>
    <row r="1" spans="1:10" ht="15.75" thickBot="1">
      <c r="A1" s="31" t="s">
        <v>172</v>
      </c>
    </row>
    <row r="2" spans="1:10" s="30" customFormat="1" ht="15.75" thickBot="1">
      <c r="A2" s="29" t="s">
        <v>36</v>
      </c>
      <c r="B2" s="108"/>
      <c r="C2" s="108"/>
      <c r="D2" s="108"/>
      <c r="E2" s="108"/>
      <c r="F2" s="108"/>
      <c r="G2" s="108"/>
      <c r="H2" s="108"/>
      <c r="I2" s="108"/>
      <c r="J2" s="108"/>
    </row>
    <row r="3" spans="1:10" s="30" customFormat="1" ht="15.75" thickBot="1">
      <c r="A3" s="29" t="s">
        <v>12</v>
      </c>
      <c r="B3" s="108"/>
      <c r="C3" s="108"/>
      <c r="D3" s="108"/>
      <c r="E3" s="108"/>
      <c r="F3" s="108"/>
      <c r="G3" s="108"/>
      <c r="H3" s="108"/>
      <c r="I3" s="108"/>
      <c r="J3" s="108"/>
    </row>
    <row r="4" spans="1:10" s="30" customFormat="1" ht="15.75" thickBot="1">
      <c r="A4" s="29" t="s">
        <v>0</v>
      </c>
      <c r="B4" s="108"/>
      <c r="C4" s="108"/>
      <c r="D4" s="108"/>
      <c r="E4" s="108"/>
      <c r="F4" s="108"/>
      <c r="G4" s="108"/>
      <c r="H4" s="108"/>
      <c r="I4" s="108"/>
      <c r="J4" s="108"/>
    </row>
    <row r="5" spans="1:10" s="30" customFormat="1" ht="15.75" thickBot="1"/>
    <row r="6" spans="1:10" s="30" customFormat="1" ht="15" customHeight="1">
      <c r="A6" s="31" t="s">
        <v>134</v>
      </c>
      <c r="B6" s="109"/>
      <c r="C6" s="109"/>
      <c r="D6" s="109"/>
      <c r="E6" s="110"/>
      <c r="F6" s="32"/>
      <c r="G6" s="32"/>
      <c r="H6" s="33"/>
      <c r="I6" s="34"/>
      <c r="J6" s="34"/>
    </row>
    <row r="7" spans="1:10" s="30" customFormat="1" ht="15.75" thickBot="1">
      <c r="A7" s="35"/>
      <c r="B7" s="111"/>
      <c r="C7" s="111"/>
      <c r="D7" s="111"/>
      <c r="E7" s="112"/>
      <c r="F7" s="32"/>
      <c r="G7" s="32"/>
      <c r="H7" s="33"/>
      <c r="I7" s="36"/>
      <c r="J7" s="36"/>
    </row>
    <row r="8" spans="1:10" s="30" customFormat="1" ht="30.75" thickBot="1">
      <c r="A8" s="37" t="s">
        <v>173</v>
      </c>
      <c r="B8" s="38"/>
      <c r="C8" s="39" t="s">
        <v>66</v>
      </c>
      <c r="D8" s="113"/>
      <c r="E8" s="114"/>
      <c r="F8" s="40"/>
      <c r="G8" s="40"/>
      <c r="H8" s="33"/>
      <c r="I8" s="41"/>
      <c r="J8" s="41"/>
    </row>
    <row r="9" spans="1:10" s="30" customFormat="1" ht="45.75" thickBot="1">
      <c r="A9" s="37" t="s">
        <v>135</v>
      </c>
      <c r="B9" s="38"/>
      <c r="C9" s="39" t="s">
        <v>67</v>
      </c>
      <c r="D9" s="113"/>
      <c r="E9" s="114"/>
      <c r="F9" s="40"/>
      <c r="G9" s="40"/>
      <c r="H9" s="33"/>
      <c r="I9" s="42"/>
      <c r="J9" s="42"/>
    </row>
    <row r="10" spans="1:10" s="30" customFormat="1" ht="30.75" thickBot="1">
      <c r="A10" s="43" t="s">
        <v>174</v>
      </c>
      <c r="B10" s="44" t="s">
        <v>68</v>
      </c>
      <c r="E10" s="45"/>
      <c r="F10" s="45"/>
      <c r="G10" s="45"/>
      <c r="I10" s="45"/>
      <c r="J10" s="45"/>
    </row>
    <row r="11" spans="1:10" ht="15" customHeight="1">
      <c r="A11" s="46" t="s">
        <v>69</v>
      </c>
      <c r="B11" s="47"/>
    </row>
    <row r="12" spans="1:10" ht="15" customHeight="1">
      <c r="A12" s="46" t="s">
        <v>70</v>
      </c>
      <c r="B12" s="47"/>
    </row>
    <row r="13" spans="1:10" ht="15" customHeight="1">
      <c r="A13" s="46" t="s">
        <v>71</v>
      </c>
      <c r="B13" s="47"/>
    </row>
    <row r="14" spans="1:10" ht="15" customHeight="1">
      <c r="A14" s="46" t="s">
        <v>72</v>
      </c>
      <c r="B14" s="47"/>
    </row>
    <row r="15" spans="1:10" ht="15" customHeight="1">
      <c r="A15" s="46" t="s">
        <v>73</v>
      </c>
      <c r="B15" s="47"/>
    </row>
    <row r="16" spans="1:10" ht="15" customHeight="1">
      <c r="A16" s="46" t="s">
        <v>74</v>
      </c>
      <c r="B16" s="47"/>
    </row>
    <row r="17" spans="1:2" ht="15" customHeight="1">
      <c r="A17" s="46" t="s">
        <v>75</v>
      </c>
      <c r="B17" s="47"/>
    </row>
    <row r="18" spans="1:2" ht="15" customHeight="1">
      <c r="A18" s="46" t="s">
        <v>76</v>
      </c>
      <c r="B18" s="47"/>
    </row>
    <row r="19" spans="1:2" ht="15" customHeight="1">
      <c r="A19" s="46" t="s">
        <v>77</v>
      </c>
      <c r="B19" s="47"/>
    </row>
    <row r="20" spans="1:2" ht="15.75" customHeight="1" thickBot="1">
      <c r="A20" s="48" t="s">
        <v>78</v>
      </c>
      <c r="B20" s="49"/>
    </row>
    <row r="21" spans="1:2" ht="30.75" thickBot="1">
      <c r="A21" s="43" t="s">
        <v>141</v>
      </c>
      <c r="B21" s="50" t="s">
        <v>79</v>
      </c>
    </row>
    <row r="22" spans="1:2">
      <c r="A22" s="51" t="s">
        <v>80</v>
      </c>
      <c r="B22" s="52"/>
    </row>
    <row r="23" spans="1:2">
      <c r="A23" s="53" t="s">
        <v>81</v>
      </c>
      <c r="B23" s="1"/>
    </row>
    <row r="24" spans="1:2">
      <c r="A24" s="53" t="s">
        <v>82</v>
      </c>
      <c r="B24" s="1"/>
    </row>
    <row r="25" spans="1:2">
      <c r="A25" s="53" t="s">
        <v>83</v>
      </c>
      <c r="B25" s="1"/>
    </row>
    <row r="26" spans="1:2">
      <c r="A26" s="53" t="s">
        <v>84</v>
      </c>
      <c r="B26" s="1"/>
    </row>
    <row r="27" spans="1:2">
      <c r="A27" s="53" t="s">
        <v>85</v>
      </c>
      <c r="B27" s="1"/>
    </row>
    <row r="28" spans="1:2">
      <c r="A28" s="53" t="s">
        <v>86</v>
      </c>
      <c r="B28" s="1"/>
    </row>
    <row r="29" spans="1:2">
      <c r="A29" s="53" t="s">
        <v>87</v>
      </c>
      <c r="B29" s="1"/>
    </row>
    <row r="30" spans="1:2">
      <c r="A30" s="53" t="s">
        <v>88</v>
      </c>
      <c r="B30" s="1"/>
    </row>
    <row r="31" spans="1:2" ht="15.75" thickBot="1">
      <c r="A31" s="54" t="s">
        <v>89</v>
      </c>
      <c r="B31" s="55"/>
    </row>
    <row r="32" spans="1:2" ht="45.75" customHeight="1" thickBot="1">
      <c r="A32" s="106" t="s">
        <v>142</v>
      </c>
      <c r="B32" s="107"/>
    </row>
    <row r="33" spans="1:2" ht="30">
      <c r="A33" s="77" t="s">
        <v>139</v>
      </c>
      <c r="B33" s="56" t="s">
        <v>90</v>
      </c>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sheetData>
  <mergeCells count="7">
    <mergeCell ref="A32:B32"/>
    <mergeCell ref="B2:J2"/>
    <mergeCell ref="B3:J3"/>
    <mergeCell ref="B4:J4"/>
    <mergeCell ref="B6:E7"/>
    <mergeCell ref="D8:E8"/>
    <mergeCell ref="D9:E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629D0E0-04BD-4F88-ADA4-06DCD022A57B}">
          <x14:formula1>
            <xm:f>'Preset options'!$D$3:$D$5</xm:f>
          </x14:formula1>
          <xm:sqref>B8</xm:sqref>
        </x14:dataValidation>
        <x14:dataValidation type="list" allowBlank="1" showInputMessage="1" showErrorMessage="1" xr:uid="{3618D358-5558-4A11-B729-2D39D0EBD357}">
          <x14:formula1>
            <xm:f>'Preset options'!$C$3:$C$5</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K46"/>
  <sheetViews>
    <sheetView tabSelected="1" zoomScale="90" zoomScaleNormal="90" zoomScalePageLayoutView="90" workbookViewId="0">
      <selection activeCell="B3" sqref="B3"/>
    </sheetView>
  </sheetViews>
  <sheetFormatPr defaultColWidth="8.85546875" defaultRowHeight="15"/>
  <cols>
    <col min="1" max="1" width="21.28515625" customWidth="1"/>
    <col min="2" max="2" width="17.7109375" customWidth="1"/>
    <col min="3" max="3" width="30.140625" style="21" customWidth="1"/>
    <col min="4" max="4" width="23.140625" style="21" customWidth="1"/>
    <col min="5" max="5" width="15.42578125" customWidth="1"/>
    <col min="6" max="6" width="27.7109375" style="25" customWidth="1"/>
    <col min="7" max="7" width="17.42578125" style="21" customWidth="1"/>
    <col min="8" max="8" width="35.7109375" customWidth="1"/>
    <col min="9" max="9" width="27.140625" customWidth="1"/>
    <col min="10" max="10" width="37.42578125" customWidth="1"/>
    <col min="11" max="11" width="28.7109375" customWidth="1"/>
    <col min="12" max="12" width="25.7109375" customWidth="1"/>
    <col min="13" max="13" width="35.7109375" customWidth="1"/>
  </cols>
  <sheetData>
    <row r="1" spans="1:11">
      <c r="H1" s="7"/>
      <c r="I1" s="7"/>
    </row>
    <row r="2" spans="1:11" ht="22.5" customHeight="1">
      <c r="A2" s="83" t="s">
        <v>147</v>
      </c>
      <c r="B2" s="81"/>
      <c r="C2" s="81"/>
      <c r="D2" s="81"/>
      <c r="E2" s="81"/>
      <c r="F2" s="82"/>
      <c r="G2" s="81"/>
      <c r="H2" s="81"/>
      <c r="I2" s="81"/>
      <c r="J2" s="81"/>
      <c r="K2" s="81"/>
    </row>
    <row r="3" spans="1:11" ht="93.75">
      <c r="A3" s="62" t="s">
        <v>187</v>
      </c>
      <c r="B3" s="62" t="s">
        <v>143</v>
      </c>
      <c r="C3" s="62" t="s">
        <v>144</v>
      </c>
      <c r="D3" s="62" t="s">
        <v>176</v>
      </c>
      <c r="E3" s="62" t="s">
        <v>177</v>
      </c>
      <c r="F3" s="63" t="s">
        <v>178</v>
      </c>
      <c r="G3" s="62" t="s">
        <v>179</v>
      </c>
      <c r="H3" s="62" t="s">
        <v>180</v>
      </c>
      <c r="I3" s="62" t="s">
        <v>181</v>
      </c>
      <c r="J3" s="62" t="s">
        <v>182</v>
      </c>
      <c r="K3" s="62" t="s">
        <v>183</v>
      </c>
    </row>
    <row r="4" spans="1:11" ht="93.75">
      <c r="A4" s="132" t="s">
        <v>102</v>
      </c>
      <c r="B4" s="125" t="s">
        <v>1</v>
      </c>
      <c r="C4" s="125" t="s">
        <v>108</v>
      </c>
      <c r="D4" s="133"/>
      <c r="E4" s="125" t="s">
        <v>93</v>
      </c>
      <c r="F4" s="118" t="s">
        <v>109</v>
      </c>
      <c r="G4" s="125" t="s">
        <v>1</v>
      </c>
      <c r="H4" s="64" t="s">
        <v>116</v>
      </c>
      <c r="I4" s="64" t="s">
        <v>110</v>
      </c>
      <c r="J4" s="64" t="s">
        <v>188</v>
      </c>
      <c r="K4" s="64"/>
    </row>
    <row r="5" spans="1:11" s="21" customFormat="1" ht="93.75">
      <c r="A5" s="132"/>
      <c r="B5" s="125"/>
      <c r="C5" s="125"/>
      <c r="D5" s="134"/>
      <c r="E5" s="125"/>
      <c r="F5" s="119"/>
      <c r="G5" s="125"/>
      <c r="H5" s="64" t="s">
        <v>96</v>
      </c>
      <c r="I5" s="64" t="s">
        <v>113</v>
      </c>
      <c r="J5" s="64" t="s">
        <v>114</v>
      </c>
      <c r="K5" s="64" t="s">
        <v>115</v>
      </c>
    </row>
    <row r="6" spans="1:11" s="21" customFormat="1" ht="93.75">
      <c r="A6" s="132"/>
      <c r="B6" s="125"/>
      <c r="C6" s="125"/>
      <c r="D6" s="134"/>
      <c r="E6" s="125"/>
      <c r="F6" s="119"/>
      <c r="G6" s="125"/>
      <c r="H6" s="64" t="s">
        <v>112</v>
      </c>
      <c r="I6" s="64" t="s">
        <v>97</v>
      </c>
      <c r="J6" s="64" t="s">
        <v>99</v>
      </c>
      <c r="K6" s="64" t="s">
        <v>111</v>
      </c>
    </row>
    <row r="7" spans="1:11" s="21" customFormat="1" ht="126">
      <c r="A7" s="132"/>
      <c r="B7" s="125"/>
      <c r="C7" s="125"/>
      <c r="D7" s="134"/>
      <c r="E7" s="125"/>
      <c r="F7" s="119"/>
      <c r="G7" s="125"/>
      <c r="H7" s="64" t="s">
        <v>148</v>
      </c>
      <c r="I7" s="64" t="s">
        <v>98</v>
      </c>
      <c r="J7" s="65" t="s">
        <v>100</v>
      </c>
      <c r="K7" s="65" t="s">
        <v>101</v>
      </c>
    </row>
    <row r="8" spans="1:11" s="21" customFormat="1" ht="18.75">
      <c r="A8" s="132"/>
      <c r="B8" s="125"/>
      <c r="C8" s="125"/>
      <c r="D8" s="134"/>
      <c r="E8" s="125"/>
      <c r="F8" s="119"/>
      <c r="G8" s="125"/>
      <c r="H8" s="64"/>
      <c r="I8" s="64"/>
      <c r="J8" s="66"/>
      <c r="K8" s="66"/>
    </row>
    <row r="9" spans="1:11" s="21" customFormat="1" ht="18.75">
      <c r="A9" s="132"/>
      <c r="B9" s="125"/>
      <c r="C9" s="125"/>
      <c r="D9" s="134"/>
      <c r="E9" s="125"/>
      <c r="F9" s="119"/>
      <c r="G9" s="125"/>
      <c r="H9" s="64"/>
      <c r="I9" s="64"/>
      <c r="J9" s="66"/>
      <c r="K9" s="66"/>
    </row>
    <row r="10" spans="1:11" s="21" customFormat="1" ht="18.75">
      <c r="A10" s="132"/>
      <c r="B10" s="125"/>
      <c r="C10" s="125"/>
      <c r="D10" s="134"/>
      <c r="E10" s="125"/>
      <c r="F10" s="119"/>
      <c r="G10" s="125"/>
      <c r="H10" s="64"/>
      <c r="I10" s="64"/>
      <c r="J10" s="66"/>
      <c r="K10" s="66"/>
    </row>
    <row r="11" spans="1:11" s="21" customFormat="1" ht="5.0999999999999996" customHeight="1">
      <c r="A11" s="132"/>
      <c r="B11" s="125"/>
      <c r="C11" s="125"/>
      <c r="D11" s="135"/>
      <c r="E11" s="125"/>
      <c r="F11" s="119"/>
      <c r="G11" s="125"/>
      <c r="H11" s="64"/>
      <c r="I11" s="64"/>
      <c r="J11" s="66"/>
      <c r="K11" s="66"/>
    </row>
    <row r="12" spans="1:11">
      <c r="A12" s="137" t="s">
        <v>103</v>
      </c>
      <c r="B12" s="126"/>
      <c r="C12" s="129"/>
      <c r="D12" s="115"/>
      <c r="E12" s="116"/>
      <c r="F12" s="123"/>
      <c r="G12" s="116"/>
      <c r="H12" s="61"/>
      <c r="I12" s="52"/>
      <c r="J12" s="52"/>
      <c r="K12" s="52"/>
    </row>
    <row r="13" spans="1:11" s="21" customFormat="1">
      <c r="A13" s="137"/>
      <c r="B13" s="126"/>
      <c r="C13" s="129"/>
      <c r="D13" s="116"/>
      <c r="E13" s="116"/>
      <c r="F13" s="123"/>
      <c r="G13" s="116"/>
      <c r="H13" s="14"/>
      <c r="I13" s="1"/>
      <c r="J13" s="1"/>
      <c r="K13" s="1"/>
    </row>
    <row r="14" spans="1:11" s="21" customFormat="1">
      <c r="A14" s="137"/>
      <c r="B14" s="126"/>
      <c r="C14" s="129"/>
      <c r="D14" s="116"/>
      <c r="E14" s="116"/>
      <c r="F14" s="123"/>
      <c r="G14" s="116"/>
      <c r="H14" s="14"/>
      <c r="I14" s="1"/>
      <c r="J14" s="1"/>
      <c r="K14" s="1"/>
    </row>
    <row r="15" spans="1:11" s="21" customFormat="1">
      <c r="A15" s="137"/>
      <c r="B15" s="126"/>
      <c r="C15" s="129"/>
      <c r="D15" s="116"/>
      <c r="E15" s="116"/>
      <c r="F15" s="123"/>
      <c r="G15" s="116"/>
      <c r="H15" s="14"/>
      <c r="I15" s="1"/>
      <c r="J15" s="1"/>
      <c r="K15" s="1"/>
    </row>
    <row r="16" spans="1:11" s="21" customFormat="1" ht="84.95" customHeight="1" thickBot="1">
      <c r="A16" s="138"/>
      <c r="B16" s="127"/>
      <c r="C16" s="130"/>
      <c r="D16" s="117"/>
      <c r="E16" s="117"/>
      <c r="F16" s="124"/>
      <c r="G16" s="117"/>
      <c r="H16" s="14"/>
      <c r="I16" s="1"/>
      <c r="J16" s="1"/>
      <c r="K16" s="1"/>
    </row>
    <row r="17" spans="1:11" ht="15" customHeight="1">
      <c r="A17" s="136" t="s">
        <v>118</v>
      </c>
      <c r="B17" s="128"/>
      <c r="C17" s="131"/>
      <c r="D17" s="115"/>
      <c r="E17" s="115"/>
      <c r="F17" s="120"/>
      <c r="G17" s="115"/>
      <c r="H17" s="14"/>
      <c r="I17" s="1"/>
      <c r="J17" s="1"/>
      <c r="K17" s="1"/>
    </row>
    <row r="18" spans="1:11" s="21" customFormat="1" ht="15" customHeight="1">
      <c r="A18" s="137"/>
      <c r="B18" s="126"/>
      <c r="C18" s="129"/>
      <c r="D18" s="116"/>
      <c r="E18" s="116"/>
      <c r="F18" s="121"/>
      <c r="G18" s="116"/>
      <c r="H18" s="14"/>
      <c r="I18" s="1"/>
      <c r="J18" s="1"/>
      <c r="K18" s="1"/>
    </row>
    <row r="19" spans="1:11" s="21" customFormat="1" ht="15" customHeight="1">
      <c r="A19" s="137"/>
      <c r="B19" s="126"/>
      <c r="C19" s="129"/>
      <c r="D19" s="116"/>
      <c r="E19" s="116"/>
      <c r="F19" s="121"/>
      <c r="G19" s="116"/>
      <c r="H19" s="14"/>
      <c r="I19" s="1"/>
      <c r="J19" s="1"/>
      <c r="K19" s="1"/>
    </row>
    <row r="20" spans="1:11" s="21" customFormat="1" ht="15" customHeight="1">
      <c r="A20" s="137"/>
      <c r="B20" s="126"/>
      <c r="C20" s="129"/>
      <c r="D20" s="116"/>
      <c r="E20" s="116"/>
      <c r="F20" s="121"/>
      <c r="G20" s="116"/>
      <c r="H20" s="14"/>
      <c r="I20" s="1"/>
      <c r="J20" s="1"/>
      <c r="K20" s="1"/>
    </row>
    <row r="21" spans="1:11" s="21" customFormat="1" ht="15" customHeight="1">
      <c r="A21" s="137"/>
      <c r="B21" s="126"/>
      <c r="C21" s="129"/>
      <c r="D21" s="116"/>
      <c r="E21" s="116"/>
      <c r="F21" s="121"/>
      <c r="G21" s="116"/>
      <c r="H21" s="14"/>
      <c r="I21" s="1"/>
      <c r="J21" s="1"/>
      <c r="K21" s="1"/>
    </row>
    <row r="22" spans="1:11" s="21" customFormat="1" ht="18" customHeight="1" thickBot="1">
      <c r="A22" s="138"/>
      <c r="B22" s="127"/>
      <c r="C22" s="130"/>
      <c r="D22" s="117"/>
      <c r="E22" s="117"/>
      <c r="F22" s="122"/>
      <c r="G22" s="117"/>
      <c r="H22" s="14"/>
      <c r="I22" s="1"/>
      <c r="J22" s="1"/>
      <c r="K22" s="1"/>
    </row>
    <row r="23" spans="1:11">
      <c r="A23" s="136" t="s">
        <v>149</v>
      </c>
      <c r="B23" s="128"/>
      <c r="C23" s="131"/>
      <c r="D23" s="115"/>
      <c r="E23" s="115"/>
      <c r="F23" s="120"/>
      <c r="G23" s="115"/>
      <c r="H23" s="14"/>
      <c r="I23" s="1"/>
      <c r="J23" s="1"/>
      <c r="K23" s="1"/>
    </row>
    <row r="24" spans="1:11" s="21" customFormat="1">
      <c r="A24" s="137"/>
      <c r="B24" s="126"/>
      <c r="C24" s="129"/>
      <c r="D24" s="116"/>
      <c r="E24" s="116"/>
      <c r="F24" s="121"/>
      <c r="G24" s="116"/>
      <c r="H24" s="14"/>
      <c r="I24" s="1"/>
      <c r="J24" s="1"/>
      <c r="K24" s="1"/>
    </row>
    <row r="25" spans="1:11" s="21" customFormat="1">
      <c r="A25" s="137"/>
      <c r="B25" s="126"/>
      <c r="C25" s="129"/>
      <c r="D25" s="116"/>
      <c r="E25" s="116"/>
      <c r="F25" s="121"/>
      <c r="G25" s="116"/>
      <c r="H25" s="14"/>
      <c r="I25" s="1"/>
      <c r="J25" s="1"/>
      <c r="K25" s="1"/>
    </row>
    <row r="26" spans="1:11" s="21" customFormat="1">
      <c r="A26" s="137"/>
      <c r="B26" s="126"/>
      <c r="C26" s="129"/>
      <c r="D26" s="116"/>
      <c r="E26" s="116"/>
      <c r="F26" s="121"/>
      <c r="G26" s="116"/>
      <c r="H26" s="14"/>
      <c r="I26" s="1"/>
      <c r="J26" s="1"/>
      <c r="K26" s="1"/>
    </row>
    <row r="27" spans="1:11" s="21" customFormat="1">
      <c r="A27" s="137"/>
      <c r="B27" s="126"/>
      <c r="C27" s="129"/>
      <c r="D27" s="116"/>
      <c r="E27" s="116"/>
      <c r="F27" s="121"/>
      <c r="G27" s="116"/>
      <c r="H27" s="14"/>
      <c r="I27" s="1"/>
      <c r="J27" s="1"/>
      <c r="K27" s="1"/>
    </row>
    <row r="28" spans="1:11" s="21" customFormat="1" ht="23.25" customHeight="1" thickBot="1">
      <c r="A28" s="138"/>
      <c r="B28" s="127"/>
      <c r="C28" s="130"/>
      <c r="D28" s="117"/>
      <c r="E28" s="117"/>
      <c r="F28" s="122"/>
      <c r="G28" s="117"/>
      <c r="H28" s="14"/>
      <c r="I28" s="1"/>
      <c r="J28" s="1"/>
      <c r="K28" s="1"/>
    </row>
    <row r="29" spans="1:11" ht="15" customHeight="1">
      <c r="A29" s="136" t="s">
        <v>119</v>
      </c>
      <c r="B29" s="128"/>
      <c r="C29" s="131"/>
      <c r="D29" s="115"/>
      <c r="E29" s="115"/>
      <c r="F29" s="120"/>
      <c r="G29" s="115"/>
      <c r="H29" s="14"/>
      <c r="I29" s="1"/>
      <c r="J29" s="1"/>
      <c r="K29" s="1"/>
    </row>
    <row r="30" spans="1:11" s="21" customFormat="1" ht="15" customHeight="1">
      <c r="A30" s="137"/>
      <c r="B30" s="126"/>
      <c r="C30" s="129"/>
      <c r="D30" s="116"/>
      <c r="E30" s="116"/>
      <c r="F30" s="121"/>
      <c r="G30" s="116"/>
      <c r="H30" s="14"/>
      <c r="I30" s="1"/>
      <c r="J30" s="1"/>
      <c r="K30" s="1"/>
    </row>
    <row r="31" spans="1:11" s="21" customFormat="1" ht="15" customHeight="1">
      <c r="A31" s="137"/>
      <c r="B31" s="126"/>
      <c r="C31" s="129"/>
      <c r="D31" s="116"/>
      <c r="E31" s="116"/>
      <c r="F31" s="121"/>
      <c r="G31" s="116"/>
      <c r="H31" s="14"/>
      <c r="I31" s="1"/>
      <c r="J31" s="1"/>
      <c r="K31" s="1"/>
    </row>
    <row r="32" spans="1:11" s="21" customFormat="1" ht="15" customHeight="1">
      <c r="A32" s="137"/>
      <c r="B32" s="126"/>
      <c r="C32" s="129"/>
      <c r="D32" s="116"/>
      <c r="E32" s="116"/>
      <c r="F32" s="121"/>
      <c r="G32" s="116"/>
      <c r="H32" s="14"/>
      <c r="I32" s="1"/>
      <c r="J32" s="1"/>
      <c r="K32" s="1"/>
    </row>
    <row r="33" spans="1:11" s="21" customFormat="1" ht="15" customHeight="1">
      <c r="A33" s="137"/>
      <c r="B33" s="126"/>
      <c r="C33" s="129"/>
      <c r="D33" s="116"/>
      <c r="E33" s="116"/>
      <c r="F33" s="121"/>
      <c r="G33" s="116"/>
      <c r="H33" s="14"/>
      <c r="I33" s="1"/>
      <c r="J33" s="1"/>
      <c r="K33" s="1"/>
    </row>
    <row r="34" spans="1:11" s="21" customFormat="1" ht="15" customHeight="1">
      <c r="A34" s="137"/>
      <c r="B34" s="126"/>
      <c r="C34" s="129"/>
      <c r="D34" s="116"/>
      <c r="E34" s="116"/>
      <c r="F34" s="121"/>
      <c r="G34" s="116"/>
      <c r="H34" s="14"/>
      <c r="I34" s="1"/>
      <c r="J34" s="1"/>
      <c r="K34" s="1"/>
    </row>
    <row r="35" spans="1:11" s="21" customFormat="1" ht="12.75" customHeight="1" thickBot="1">
      <c r="A35" s="138"/>
      <c r="B35" s="127"/>
      <c r="C35" s="130"/>
      <c r="D35" s="117"/>
      <c r="E35" s="117"/>
      <c r="F35" s="122"/>
      <c r="G35" s="117"/>
      <c r="H35" s="14"/>
      <c r="I35" s="1"/>
      <c r="J35" s="1"/>
      <c r="K35" s="1"/>
    </row>
    <row r="36" spans="1:11" ht="25.5" customHeight="1">
      <c r="A36" s="136" t="s">
        <v>120</v>
      </c>
      <c r="B36" s="128"/>
      <c r="C36" s="131"/>
      <c r="D36" s="115"/>
      <c r="E36" s="115"/>
      <c r="F36" s="120"/>
      <c r="G36" s="115"/>
      <c r="H36" s="14"/>
      <c r="I36" s="1"/>
      <c r="J36" s="1"/>
      <c r="K36" s="1"/>
    </row>
    <row r="37" spans="1:11" s="21" customFormat="1" ht="15" customHeight="1">
      <c r="A37" s="137"/>
      <c r="B37" s="126"/>
      <c r="C37" s="129"/>
      <c r="D37" s="116"/>
      <c r="E37" s="116"/>
      <c r="F37" s="121"/>
      <c r="G37" s="116"/>
      <c r="H37" s="14"/>
      <c r="I37" s="1"/>
      <c r="J37" s="1"/>
      <c r="K37" s="1"/>
    </row>
    <row r="38" spans="1:11" s="21" customFormat="1" ht="15" customHeight="1">
      <c r="A38" s="137"/>
      <c r="B38" s="126"/>
      <c r="C38" s="129"/>
      <c r="D38" s="116"/>
      <c r="E38" s="116"/>
      <c r="F38" s="121"/>
      <c r="G38" s="116"/>
      <c r="H38" s="14"/>
      <c r="I38" s="1"/>
      <c r="J38" s="1"/>
      <c r="K38" s="1"/>
    </row>
    <row r="39" spans="1:11" s="21" customFormat="1" ht="15" customHeight="1">
      <c r="A39" s="137"/>
      <c r="B39" s="126"/>
      <c r="C39" s="129"/>
      <c r="D39" s="116"/>
      <c r="E39" s="116"/>
      <c r="F39" s="121"/>
      <c r="G39" s="116"/>
      <c r="H39" s="14"/>
      <c r="I39" s="1"/>
      <c r="J39" s="1"/>
      <c r="K39" s="1"/>
    </row>
    <row r="40" spans="1:11" s="21" customFormat="1" ht="15.75" customHeight="1" thickBot="1">
      <c r="A40" s="138"/>
      <c r="B40" s="127"/>
      <c r="C40" s="130"/>
      <c r="D40" s="117"/>
      <c r="E40" s="117"/>
      <c r="F40" s="122"/>
      <c r="G40" s="117"/>
      <c r="H40" s="14"/>
      <c r="I40" s="1"/>
      <c r="J40" s="1"/>
      <c r="K40" s="1"/>
    </row>
    <row r="41" spans="1:11" ht="15" customHeight="1">
      <c r="A41" s="136" t="s">
        <v>150</v>
      </c>
      <c r="B41" s="128"/>
      <c r="C41" s="131"/>
      <c r="D41" s="115"/>
      <c r="E41" s="115"/>
      <c r="F41" s="120"/>
      <c r="G41" s="115"/>
      <c r="H41" s="14"/>
      <c r="I41" s="1"/>
      <c r="J41" s="1"/>
      <c r="K41" s="1"/>
    </row>
    <row r="42" spans="1:11" ht="15" customHeight="1">
      <c r="A42" s="137"/>
      <c r="B42" s="126"/>
      <c r="C42" s="129"/>
      <c r="D42" s="116"/>
      <c r="E42" s="116"/>
      <c r="F42" s="121"/>
      <c r="G42" s="116"/>
      <c r="H42" s="14"/>
      <c r="I42" s="1"/>
      <c r="J42" s="1"/>
      <c r="K42" s="1"/>
    </row>
    <row r="43" spans="1:11" ht="15.75" customHeight="1">
      <c r="A43" s="137"/>
      <c r="B43" s="126"/>
      <c r="C43" s="129"/>
      <c r="D43" s="116"/>
      <c r="E43" s="116"/>
      <c r="F43" s="121"/>
      <c r="G43" s="116"/>
      <c r="H43" s="14"/>
      <c r="I43" s="1"/>
      <c r="J43" s="1"/>
      <c r="K43" s="1"/>
    </row>
    <row r="44" spans="1:11" ht="15" customHeight="1">
      <c r="A44" s="137"/>
      <c r="B44" s="126"/>
      <c r="C44" s="129"/>
      <c r="D44" s="116"/>
      <c r="E44" s="116"/>
      <c r="F44" s="121"/>
      <c r="G44" s="116"/>
      <c r="H44" s="14"/>
      <c r="I44" s="1"/>
      <c r="J44" s="1"/>
      <c r="K44" s="1"/>
    </row>
    <row r="45" spans="1:11" ht="15.75" customHeight="1">
      <c r="A45" s="137"/>
      <c r="B45" s="126"/>
      <c r="C45" s="129"/>
      <c r="D45" s="116"/>
      <c r="E45" s="116"/>
      <c r="F45" s="121"/>
      <c r="G45" s="116"/>
      <c r="H45" s="14"/>
      <c r="I45" s="1"/>
      <c r="J45" s="1"/>
      <c r="K45" s="1"/>
    </row>
    <row r="46" spans="1:11" ht="24" customHeight="1" thickBot="1">
      <c r="A46" s="138"/>
      <c r="B46" s="127"/>
      <c r="C46" s="130"/>
      <c r="D46" s="117"/>
      <c r="E46" s="117"/>
      <c r="F46" s="122"/>
      <c r="G46" s="117"/>
      <c r="H46" s="14"/>
      <c r="I46" s="1"/>
      <c r="J46" s="1"/>
      <c r="K46" s="1"/>
    </row>
  </sheetData>
  <customSheetViews>
    <customSheetView guid="{F5EEE5F4-2F78-46A2-80EE-4F77EDA0BBAB}" hiddenRows="1">
      <selection activeCell="B29" sqref="B29"/>
      <pageMargins left="0.7" right="0.7" top="0.75" bottom="0.75" header="0.3" footer="0.3"/>
      <pageSetup paperSize="9" scale="101" orientation="portrait"/>
    </customSheetView>
    <customSheetView guid="{13EB19D6-A931-474E-B37A-739E8FB7AD05}" showPageBreaks="1" hiddenRows="1">
      <selection activeCell="C14" sqref="C14"/>
      <pageMargins left="0.7" right="0.7" top="0.75" bottom="0.75" header="0.3" footer="0.3"/>
      <pageSetup paperSize="9" scale="101" orientation="portrait"/>
    </customSheetView>
  </customSheetViews>
  <mergeCells count="49">
    <mergeCell ref="G36:G40"/>
    <mergeCell ref="G41:G46"/>
    <mergeCell ref="G4:G11"/>
    <mergeCell ref="G12:G16"/>
    <mergeCell ref="G23:G28"/>
    <mergeCell ref="G29:G35"/>
    <mergeCell ref="G17:G22"/>
    <mergeCell ref="B41:B46"/>
    <mergeCell ref="C41:C46"/>
    <mergeCell ref="F41:F46"/>
    <mergeCell ref="A36:A40"/>
    <mergeCell ref="B36:B40"/>
    <mergeCell ref="C36:C40"/>
    <mergeCell ref="F36:F40"/>
    <mergeCell ref="E41:E46"/>
    <mergeCell ref="E36:E40"/>
    <mergeCell ref="A41:A46"/>
    <mergeCell ref="D36:D40"/>
    <mergeCell ref="D41:D46"/>
    <mergeCell ref="A4:A11"/>
    <mergeCell ref="B4:B11"/>
    <mergeCell ref="C4:C11"/>
    <mergeCell ref="D4:D11"/>
    <mergeCell ref="F29:F35"/>
    <mergeCell ref="A17:A22"/>
    <mergeCell ref="B17:B22"/>
    <mergeCell ref="C17:C22"/>
    <mergeCell ref="F17:F22"/>
    <mergeCell ref="E17:E22"/>
    <mergeCell ref="E29:E35"/>
    <mergeCell ref="A29:A35"/>
    <mergeCell ref="B29:B35"/>
    <mergeCell ref="C29:C35"/>
    <mergeCell ref="A23:A28"/>
    <mergeCell ref="A12:A16"/>
    <mergeCell ref="B12:B16"/>
    <mergeCell ref="B23:B28"/>
    <mergeCell ref="C12:C16"/>
    <mergeCell ref="C23:C28"/>
    <mergeCell ref="D12:D16"/>
    <mergeCell ref="D17:D22"/>
    <mergeCell ref="D23:D28"/>
    <mergeCell ref="D29:D35"/>
    <mergeCell ref="F4:F11"/>
    <mergeCell ref="F23:F28"/>
    <mergeCell ref="F12:F16"/>
    <mergeCell ref="E4:E11"/>
    <mergeCell ref="E23:E28"/>
    <mergeCell ref="E12:E16"/>
  </mergeCells>
  <phoneticPr fontId="6" type="noConversion"/>
  <dataValidations count="1">
    <dataValidation type="list" allowBlank="1" showInputMessage="1" showErrorMessage="1" sqref="G41 G4 G12 G23 G29 G17 G36 B23 B12 B29 B17 B36 B41 B4" xr:uid="{00000000-0002-0000-0100-000001000000}">
      <formula1>Drop1</formula1>
    </dataValidation>
  </dataValidations>
  <pageMargins left="0.7" right="0.7" top="0.75" bottom="0.75" header="0.3" footer="0.3"/>
  <pageSetup paperSize="9" scale="43"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D7C3FF-F193-41A3-940C-AE15BE670891}">
          <x14:formula1>
            <xm:f>'Preset options'!$A$9:$A$12</xm:f>
          </x14:formula1>
          <xm:sqref>E4:E46</xm:sqref>
        </x14:dataValidation>
      </x14:dataValidations>
    </ext>
    <ext xmlns:mx="http://schemas.microsoft.com/office/mac/excel/2008/main" uri="{64002731-A6B0-56B0-2670-7721B7C09600}">
      <mx:PLV Mode="0" OnePage="0" WScale="101"/>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H21"/>
  <sheetViews>
    <sheetView topLeftCell="A3" zoomScaleNormal="100" zoomScalePageLayoutView="85" workbookViewId="0">
      <selection activeCell="G4" sqref="G4"/>
    </sheetView>
  </sheetViews>
  <sheetFormatPr defaultColWidth="8.85546875" defaultRowHeight="15"/>
  <cols>
    <col min="1" max="1" width="44" customWidth="1"/>
    <col min="2" max="2" width="18.42578125" customWidth="1"/>
    <col min="3" max="3" width="36.42578125" customWidth="1"/>
    <col min="4" max="4" width="16.42578125" customWidth="1"/>
    <col min="5" max="5" width="21.7109375" customWidth="1"/>
    <col min="6" max="6" width="24.42578125" customWidth="1"/>
    <col min="7" max="7" width="51.85546875" customWidth="1"/>
    <col min="8" max="8" width="30.140625" customWidth="1"/>
    <col min="11" max="11" width="11.28515625" customWidth="1"/>
    <col min="12" max="12" width="35.7109375" customWidth="1"/>
  </cols>
  <sheetData>
    <row r="1" spans="1:8" s="21" customFormat="1" ht="15.75">
      <c r="A1" s="83" t="s">
        <v>147</v>
      </c>
      <c r="B1" s="80"/>
      <c r="C1" s="80"/>
      <c r="D1" s="80"/>
      <c r="E1" s="80"/>
      <c r="F1" s="80"/>
      <c r="G1" s="80"/>
      <c r="H1" s="80"/>
    </row>
    <row r="2" spans="1:8" ht="25.5" customHeight="1" thickBot="1">
      <c r="A2" s="70" t="s">
        <v>40</v>
      </c>
      <c r="B2" s="69"/>
      <c r="C2" s="69"/>
      <c r="D2" s="69"/>
      <c r="E2" s="69"/>
      <c r="F2" s="69"/>
      <c r="G2" s="69"/>
      <c r="H2" s="69"/>
    </row>
    <row r="3" spans="1:8" ht="117.75" customHeight="1" thickTop="1" thickBot="1">
      <c r="A3" s="60" t="s">
        <v>189</v>
      </c>
      <c r="B3" s="60" t="s">
        <v>190</v>
      </c>
      <c r="C3" s="60" t="s">
        <v>191</v>
      </c>
      <c r="D3" s="23" t="s">
        <v>192</v>
      </c>
      <c r="E3" s="68" t="s">
        <v>193</v>
      </c>
      <c r="F3" s="68" t="s">
        <v>194</v>
      </c>
      <c r="G3" s="68" t="s">
        <v>195</v>
      </c>
      <c r="H3" s="28" t="s">
        <v>196</v>
      </c>
    </row>
    <row r="4" spans="1:8" ht="150.75" thickTop="1">
      <c r="A4" s="84" t="s">
        <v>49</v>
      </c>
      <c r="B4" s="85" t="s">
        <v>1</v>
      </c>
      <c r="C4" s="86" t="s">
        <v>65</v>
      </c>
      <c r="D4" s="85" t="s">
        <v>1</v>
      </c>
      <c r="E4" s="85" t="s">
        <v>1</v>
      </c>
      <c r="F4" s="85" t="s">
        <v>14</v>
      </c>
      <c r="G4" s="87" t="s">
        <v>125</v>
      </c>
      <c r="H4" s="87" t="s">
        <v>126</v>
      </c>
    </row>
    <row r="5" spans="1:8" ht="27" customHeight="1">
      <c r="A5" s="88" t="s">
        <v>51</v>
      </c>
      <c r="B5" s="89"/>
      <c r="C5" s="89"/>
      <c r="D5" s="89"/>
      <c r="E5" s="89"/>
      <c r="F5" s="89"/>
      <c r="G5" s="90"/>
      <c r="H5" s="90"/>
    </row>
    <row r="6" spans="1:8" s="21" customFormat="1" ht="27" customHeight="1">
      <c r="A6" s="88" t="s">
        <v>53</v>
      </c>
      <c r="B6" s="89"/>
      <c r="C6" s="89"/>
      <c r="D6" s="89"/>
      <c r="E6" s="89"/>
      <c r="F6" s="89"/>
      <c r="G6" s="90"/>
      <c r="H6" s="90"/>
    </row>
    <row r="7" spans="1:8" s="21" customFormat="1" ht="27" customHeight="1">
      <c r="A7" s="88" t="s">
        <v>54</v>
      </c>
      <c r="B7" s="89"/>
      <c r="C7" s="89"/>
      <c r="D7" s="89"/>
      <c r="E7" s="89"/>
      <c r="F7" s="89"/>
      <c r="G7" s="90"/>
      <c r="H7" s="90"/>
    </row>
    <row r="8" spans="1:8" ht="28.5" customHeight="1">
      <c r="A8" s="88" t="s">
        <v>50</v>
      </c>
      <c r="B8" s="89"/>
      <c r="C8" s="89"/>
      <c r="D8" s="89"/>
      <c r="E8" s="89"/>
      <c r="F8" s="89"/>
      <c r="G8" s="90"/>
      <c r="H8" s="90"/>
    </row>
    <row r="9" spans="1:8" ht="33.75" customHeight="1">
      <c r="A9" s="88" t="s">
        <v>52</v>
      </c>
      <c r="B9" s="89"/>
      <c r="C9" s="89"/>
      <c r="D9" s="89"/>
      <c r="E9" s="89"/>
      <c r="F9" s="89"/>
      <c r="G9" s="90"/>
      <c r="H9" s="90"/>
    </row>
    <row r="10" spans="1:8" ht="30" customHeight="1">
      <c r="A10" s="88" t="s">
        <v>121</v>
      </c>
      <c r="B10" s="89"/>
      <c r="C10" s="89"/>
      <c r="D10" s="89"/>
      <c r="E10" s="91"/>
      <c r="F10" s="92"/>
      <c r="G10" s="90"/>
      <c r="H10" s="90"/>
    </row>
    <row r="11" spans="1:8" ht="27" customHeight="1">
      <c r="A11" s="88" t="s">
        <v>55</v>
      </c>
      <c r="B11" s="89"/>
      <c r="C11" s="89"/>
      <c r="D11" s="89"/>
      <c r="E11" s="89"/>
      <c r="F11" s="89"/>
      <c r="G11" s="90"/>
      <c r="H11" s="90"/>
    </row>
    <row r="12" spans="1:8" ht="24.75" customHeight="1">
      <c r="A12" s="88" t="s">
        <v>56</v>
      </c>
      <c r="B12" s="89"/>
      <c r="C12" s="89"/>
      <c r="D12" s="89"/>
      <c r="E12" s="89"/>
      <c r="F12" s="89"/>
      <c r="G12" s="90"/>
      <c r="H12" s="90"/>
    </row>
    <row r="13" spans="1:8" ht="27.75" customHeight="1">
      <c r="A13" s="88"/>
      <c r="B13" s="89"/>
      <c r="C13" s="89"/>
      <c r="D13" s="89"/>
      <c r="E13" s="89"/>
      <c r="F13" s="89"/>
      <c r="G13" s="90"/>
      <c r="H13" s="90"/>
    </row>
    <row r="14" spans="1:8" ht="27" customHeight="1">
      <c r="A14" s="88"/>
      <c r="B14" s="89"/>
      <c r="C14" s="89"/>
      <c r="D14" s="89"/>
      <c r="E14" s="89"/>
      <c r="F14" s="89"/>
      <c r="G14" s="90"/>
      <c r="H14" s="90"/>
    </row>
    <row r="15" spans="1:8" ht="31.5" customHeight="1">
      <c r="A15" s="88"/>
      <c r="B15" s="89"/>
      <c r="C15" s="89"/>
      <c r="D15" s="89"/>
      <c r="E15" s="89"/>
      <c r="F15" s="89"/>
      <c r="G15" s="90"/>
      <c r="H15" s="90"/>
    </row>
    <row r="16" spans="1:8" ht="29.25" customHeight="1">
      <c r="A16" s="88"/>
      <c r="B16" s="89"/>
      <c r="C16" s="89"/>
      <c r="D16" s="89"/>
      <c r="E16" s="89"/>
      <c r="F16" s="89"/>
      <c r="G16" s="90"/>
      <c r="H16" s="90"/>
    </row>
    <row r="17" spans="1:8" ht="28.5" customHeight="1">
      <c r="A17" s="88"/>
      <c r="B17" s="89"/>
      <c r="C17" s="89"/>
      <c r="D17" s="89"/>
      <c r="E17" s="89"/>
      <c r="F17" s="89"/>
      <c r="G17" s="90"/>
      <c r="H17" s="90"/>
    </row>
    <row r="18" spans="1:8" ht="23.25" customHeight="1">
      <c r="A18" s="88"/>
      <c r="B18" s="89"/>
      <c r="C18" s="89"/>
      <c r="D18" s="89"/>
      <c r="E18" s="89"/>
      <c r="F18" s="89"/>
      <c r="G18" s="90"/>
      <c r="H18" s="90"/>
    </row>
    <row r="19" spans="1:8" ht="27.75" customHeight="1">
      <c r="A19" s="88"/>
      <c r="B19" s="89"/>
      <c r="C19" s="89"/>
      <c r="D19" s="89"/>
      <c r="E19" s="89"/>
      <c r="F19" s="89"/>
      <c r="G19" s="90"/>
      <c r="H19" s="90"/>
    </row>
    <row r="20" spans="1:8" ht="18.75">
      <c r="A20" s="93"/>
      <c r="B20" s="89"/>
      <c r="C20" s="89"/>
      <c r="D20" s="89"/>
      <c r="E20" s="89"/>
      <c r="F20" s="89"/>
      <c r="G20" s="90"/>
      <c r="H20" s="90"/>
    </row>
    <row r="21" spans="1:8">
      <c r="A21" s="4"/>
      <c r="B21" s="5"/>
      <c r="C21" s="5"/>
      <c r="D21" s="5"/>
      <c r="E21" s="3"/>
      <c r="F21" s="3"/>
    </row>
  </sheetData>
  <customSheetViews>
    <customSheetView guid="{F5EEE5F4-2F78-46A2-80EE-4F77EDA0BBAB}" scale="85" hiddenRows="1" topLeftCell="A10">
      <selection activeCell="G11" sqref="G11"/>
      <pageMargins left="0.7" right="0.7" top="0.75" bottom="0.75" header="0.3" footer="0.3"/>
      <pageSetup paperSize="9" orientation="portrait"/>
    </customSheetView>
    <customSheetView guid="{13EB19D6-A931-474E-B37A-739E8FB7AD05}" scale="85" hiddenRows="1" topLeftCell="A10">
      <selection activeCell="G11" sqref="G11"/>
      <pageMargins left="0.7" right="0.7" top="0.75" bottom="0.75" header="0.3" footer="0.3"/>
      <pageSetup paperSize="9" orientation="portrait"/>
    </customSheetView>
  </customSheetViews>
  <dataValidations count="1">
    <dataValidation type="list" allowBlank="1" showInputMessage="1" showErrorMessage="1" sqref="D4:E20 B4:B20" xr:uid="{00000000-0002-0000-0200-000000000000}">
      <formula1>Drop1</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4A84BC5C-568D-4AF2-A580-C5E3D85F66AF}">
            <xm:f>NOT(ISERROR(SEARCH(#REF!,#REF!)))</xm:f>
            <xm:f>#REF!</xm:f>
            <x14:dxf>
              <fill>
                <patternFill>
                  <bgColor theme="6"/>
                </patternFill>
              </fill>
            </x14:dxf>
          </x14:cfRule>
          <xm:sqref>B21:C21</xm:sqref>
        </x14:conditionalFormatting>
        <x14:conditionalFormatting xmlns:xm="http://schemas.microsoft.com/office/excel/2006/main">
          <x14:cfRule type="containsText" priority="3" operator="containsText" id="{906A9E87-E037-4C48-873F-E1FD230200FA}">
            <xm:f>NOT(ISERROR(SEARCH(#REF!,#REF!)))</xm:f>
            <xm:f>#REF!</xm:f>
            <x14:dxf>
              <fill>
                <patternFill>
                  <bgColor theme="6"/>
                </patternFill>
              </fill>
            </x14:dxf>
          </x14:cfRule>
          <xm:sqref>D21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'Preset options'!$E$3:$E$6</xm:f>
          </x14:formula1>
          <xm:sqref>F4:F20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2" tint="-0.499984740745262"/>
  </sheetPr>
  <dimension ref="A1:E12"/>
  <sheetViews>
    <sheetView workbookViewId="0">
      <selection activeCell="C3" sqref="C3"/>
    </sheetView>
  </sheetViews>
  <sheetFormatPr defaultColWidth="8.85546875" defaultRowHeight="15"/>
  <cols>
    <col min="1" max="1" width="12" bestFit="1" customWidth="1"/>
    <col min="2" max="2" width="12.140625" bestFit="1" customWidth="1"/>
    <col min="3" max="3" width="32.42578125" bestFit="1" customWidth="1"/>
    <col min="4" max="4" width="28.140625" bestFit="1" customWidth="1"/>
    <col min="5" max="5" width="30" customWidth="1"/>
  </cols>
  <sheetData>
    <row r="1" spans="1:5" ht="60.75" customHeight="1">
      <c r="A1" s="26"/>
      <c r="B1" s="26"/>
      <c r="C1" s="26"/>
      <c r="D1" s="26"/>
      <c r="E1" s="26"/>
    </row>
    <row r="2" spans="1:5" ht="38.25" thickBot="1">
      <c r="A2" s="24" t="s">
        <v>20</v>
      </c>
      <c r="B2" s="24" t="s">
        <v>19</v>
      </c>
      <c r="C2" s="24" t="s">
        <v>4</v>
      </c>
      <c r="D2" s="24" t="s">
        <v>5</v>
      </c>
      <c r="E2" s="24" t="s">
        <v>18</v>
      </c>
    </row>
    <row r="3" spans="1:5" ht="15.75" thickBot="1">
      <c r="A3" s="139" t="s">
        <v>21</v>
      </c>
      <c r="B3" s="1" t="s">
        <v>1</v>
      </c>
      <c r="C3" s="1" t="s">
        <v>9</v>
      </c>
      <c r="D3" s="1" t="s">
        <v>42</v>
      </c>
      <c r="E3" s="1" t="s">
        <v>14</v>
      </c>
    </row>
    <row r="4" spans="1:5" ht="15.75" thickBot="1">
      <c r="A4" s="139"/>
      <c r="B4" s="1" t="s">
        <v>2</v>
      </c>
      <c r="C4" s="1" t="s">
        <v>10</v>
      </c>
      <c r="D4" s="1" t="s">
        <v>43</v>
      </c>
      <c r="E4" s="1" t="s">
        <v>15</v>
      </c>
    </row>
    <row r="5" spans="1:5" ht="15.75" thickBot="1">
      <c r="A5" s="139"/>
      <c r="B5" s="1" t="s">
        <v>3</v>
      </c>
      <c r="C5" s="1" t="s">
        <v>8</v>
      </c>
      <c r="D5" s="1" t="s">
        <v>11</v>
      </c>
      <c r="E5" s="1" t="s">
        <v>41</v>
      </c>
    </row>
    <row r="6" spans="1:5" ht="15.75" thickBot="1">
      <c r="A6" s="139"/>
      <c r="B6" s="1"/>
      <c r="C6" s="1"/>
      <c r="D6" s="1"/>
      <c r="E6" s="1" t="s">
        <v>16</v>
      </c>
    </row>
    <row r="8" spans="1:5">
      <c r="A8" t="s">
        <v>91</v>
      </c>
    </row>
    <row r="9" spans="1:5">
      <c r="A9" t="s">
        <v>92</v>
      </c>
    </row>
    <row r="10" spans="1:5">
      <c r="A10" t="s">
        <v>93</v>
      </c>
    </row>
    <row r="11" spans="1:5">
      <c r="A11" t="s">
        <v>94</v>
      </c>
    </row>
    <row r="12" spans="1:5">
      <c r="A12" t="s">
        <v>95</v>
      </c>
    </row>
  </sheetData>
  <sheetProtection selectLockedCells="1" selectUnlockedCells="1"/>
  <customSheetViews>
    <customSheetView guid="{F5EEE5F4-2F78-46A2-80EE-4F77EDA0BBAB}">
      <selection activeCell="D38" sqref="D38"/>
      <pageMargins left="0.7" right="0.7" top="0.75" bottom="0.75" header="0.3" footer="0.3"/>
      <pageSetup paperSize="9" orientation="portrait"/>
    </customSheetView>
    <customSheetView guid="{13EB19D6-A931-474E-B37A-739E8FB7AD05}">
      <selection activeCell="D38" sqref="D38"/>
      <pageMargins left="0.7" right="0.7" top="0.75" bottom="0.75" header="0.3" footer="0.3"/>
      <pageSetup paperSize="9" orientation="portrait"/>
    </customSheetView>
  </customSheetViews>
  <mergeCells count="1">
    <mergeCell ref="A3:A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40"/>
  <sheetViews>
    <sheetView topLeftCell="B1" workbookViewId="0">
      <selection activeCell="B46" sqref="B46"/>
    </sheetView>
  </sheetViews>
  <sheetFormatPr defaultColWidth="8.85546875" defaultRowHeight="15"/>
  <cols>
    <col min="2" max="2" width="51.7109375" bestFit="1" customWidth="1"/>
    <col min="3" max="3" width="11.42578125" customWidth="1"/>
  </cols>
  <sheetData>
    <row r="3" spans="2:4" ht="30">
      <c r="B3" s="9" t="s">
        <v>17</v>
      </c>
      <c r="C3" s="6" t="s">
        <v>30</v>
      </c>
      <c r="D3" s="6" t="s">
        <v>13</v>
      </c>
    </row>
    <row r="4" spans="2:4">
      <c r="B4" s="2" t="str">
        <f>'Scan cycle-risk screening'!B4</f>
        <v>Yes</v>
      </c>
      <c r="C4" s="8" t="str">
        <f>IFERROR(IF('Scan cycle-risk screening'!#REF!="Increase", 1, IF('Scan cycle-risk screening'!#REF!="Decrease ",-1,0)),"")</f>
        <v/>
      </c>
      <c r="D4" s="8">
        <f>IFERROR(IF('Scan cycle-risk screening'!E4="Yes", 1, IF('Scan cycle-risk screening'!E4="No",0,0)),"")</f>
        <v>0</v>
      </c>
    </row>
    <row r="5" spans="2:4">
      <c r="B5" s="2">
        <f>'Scan cycle-risk screening'!B36</f>
        <v>0</v>
      </c>
      <c r="C5" s="8" t="str">
        <f>IFERROR(IF('Scan cycle-risk screening'!#REF!="Increase", 1, IF('Scan cycle-risk screening'!#REF!="Decrease ",-1,0)),"")</f>
        <v/>
      </c>
      <c r="D5" s="8">
        <f>IFERROR(IF('Scan cycle-risk screening'!E36="Yes", 1, IF('Scan cycle-risk screening'!E36="No",0,0)),"")</f>
        <v>0</v>
      </c>
    </row>
    <row r="6" spans="2:4">
      <c r="B6" s="2">
        <f>'Scan cycle-risk screening'!B12</f>
        <v>0</v>
      </c>
      <c r="C6" s="8" t="str">
        <f>IFERROR(IF('Scan cycle-risk screening'!#REF!="Increase", 1, IF('Scan cycle-risk screening'!#REF!="Decrease ",-1,0)),"")</f>
        <v/>
      </c>
      <c r="D6" s="8">
        <f>IFERROR(IF('Scan cycle-risk screening'!E12="Yes", 1, IF('Scan cycle-risk screening'!E12="No",0,0)),"")</f>
        <v>0</v>
      </c>
    </row>
    <row r="7" spans="2:4">
      <c r="B7" s="2">
        <f>'Scan cycle-risk screening'!B23</f>
        <v>0</v>
      </c>
      <c r="C7" s="8" t="str">
        <f>IFERROR(IF('Scan cycle-risk screening'!#REF!="Increase", 1, IF('Scan cycle-risk screening'!#REF!="Decrease ",-1,0)),"")</f>
        <v/>
      </c>
      <c r="D7" s="8">
        <f>IFERROR(IF('Scan cycle-risk screening'!E23="Yes", 1, IF('Scan cycle-risk screening'!E23="No",0,0)),"")</f>
        <v>0</v>
      </c>
    </row>
    <row r="8" spans="2:4">
      <c r="B8" s="2">
        <f>'Scan cycle-risk screening'!B29</f>
        <v>0</v>
      </c>
      <c r="C8" s="8" t="str">
        <f>IFERROR(IF('Scan cycle-risk screening'!#REF!="Increase", 1, IF('Scan cycle-risk screening'!#REF!="Decrease ",-1,0)),"")</f>
        <v/>
      </c>
      <c r="D8" s="8">
        <f>IFERROR(IF('Scan cycle-risk screening'!E29="Yes", 1, IF('Scan cycle-risk screening'!E29="No",0,0)),"")</f>
        <v>0</v>
      </c>
    </row>
    <row r="9" spans="2:4">
      <c r="B9" s="2">
        <f>'Scan cycle-risk screening'!B17</f>
        <v>0</v>
      </c>
      <c r="C9" s="8" t="str">
        <f>IFERROR(IF('Scan cycle-risk screening'!#REF!="Increase", 1, IF('Scan cycle-risk screening'!#REF!="Decrease ",-1,0)),"")</f>
        <v/>
      </c>
      <c r="D9" s="8">
        <f>IFERROR(IF('Scan cycle-risk screening'!E17="Yes", 1, IF('Scan cycle-risk screening'!E17="No",0,0)),"")</f>
        <v>0</v>
      </c>
    </row>
    <row r="10" spans="2:4">
      <c r="B10" s="2">
        <f>'Scan cycle-risk screening'!B41</f>
        <v>0</v>
      </c>
      <c r="C10" s="8" t="str">
        <f>IFERROR(IF('Scan cycle-risk screening'!#REF!="Increase", 1, IF('Scan cycle-risk screening'!#REF!="Decrease ",-1,0)),"")</f>
        <v/>
      </c>
      <c r="D10" s="8">
        <f>IFERROR(IF('Scan cycle-risk screening'!E41="Yes", 1, IF('Scan cycle-risk screening'!E41="No",0,0)),"")</f>
        <v>0</v>
      </c>
    </row>
    <row r="11" spans="2:4">
      <c r="B11" s="2">
        <f>'Scan cycle-risk screening'!B42</f>
        <v>0</v>
      </c>
      <c r="C11" s="8" t="str">
        <f>IFERROR(IF('Scan cycle-risk screening'!#REF!="Increase", 1, IF('Scan cycle-risk screening'!#REF!="Decrease ",-1,0)),"")</f>
        <v/>
      </c>
      <c r="D11" s="8">
        <f>IFERROR(IF('Scan cycle-risk screening'!E42="Yes", 1, IF('Scan cycle-risk screening'!E42="No",0,0)),"")</f>
        <v>0</v>
      </c>
    </row>
    <row r="12" spans="2:4">
      <c r="B12" s="2">
        <f>'Scan cycle-risk screening'!B43</f>
        <v>0</v>
      </c>
      <c r="C12" s="8" t="str">
        <f>IFERROR(IF('Scan cycle-risk screening'!#REF!="Increase", 1, IF('Scan cycle-risk screening'!#REF!="Decrease ",-1,0)),"")</f>
        <v/>
      </c>
      <c r="D12" s="8">
        <f>IFERROR(IF('Scan cycle-risk screening'!E43="Yes", 1, IF('Scan cycle-risk screening'!E43="No",0,0)),"")</f>
        <v>0</v>
      </c>
    </row>
    <row r="13" spans="2:4">
      <c r="B13" s="2">
        <f>'Scan cycle-risk screening'!B44</f>
        <v>0</v>
      </c>
      <c r="C13" s="15" t="str">
        <f>IFERROR(IF('Scan cycle-risk screening'!#REF!="Increase", 1, IF('Scan cycle-risk screening'!#REF!="Decrease ",-1,0)),"")</f>
        <v/>
      </c>
      <c r="D13" s="15">
        <f>IFERROR(IF('Scan cycle-risk screening'!E44="Yes", 1, IF('Scan cycle-risk screening'!E44="No",0,0)),"")</f>
        <v>0</v>
      </c>
    </row>
    <row r="14" spans="2:4">
      <c r="B14" s="2">
        <f>'Scan cycle-risk screening'!B45</f>
        <v>0</v>
      </c>
      <c r="C14" s="8" t="str">
        <f>IFERROR(IF('Scan cycle-risk screening'!#REF!="Increase", 1, IF('Scan cycle-risk screening'!#REF!="Decrease ",-1,0)),"")</f>
        <v/>
      </c>
      <c r="D14" s="8">
        <f>IFERROR(IF('Scan cycle-risk screening'!E45="Yes", 1, IF('Scan cycle-risk screening'!E45="No",0,0)),"")</f>
        <v>0</v>
      </c>
    </row>
    <row r="15" spans="2:4">
      <c r="B15" s="2">
        <f>'Scan cycle-risk screening'!B46</f>
        <v>0</v>
      </c>
      <c r="C15" s="8" t="str">
        <f>IFERROR(IF('Scan cycle-risk screening'!#REF!="Increase", 1, IF('Scan cycle-risk screening'!#REF!="Decrease ",-1,0)),"")</f>
        <v/>
      </c>
      <c r="D15" s="8">
        <f>IFERROR(IF('Scan cycle-risk screening'!E46="Yes", 1, IF('Scan cycle-risk screening'!E46="No",0,0)),"")</f>
        <v>0</v>
      </c>
    </row>
    <row r="16" spans="2:4">
      <c r="B16" s="2" t="e">
        <f>'Scan cycle-risk screening'!#REF!</f>
        <v>#REF!</v>
      </c>
      <c r="C16" s="8" t="str">
        <f>IFERROR(IF('Scan cycle-risk screening'!#REF!="Increase", 1, IF('Scan cycle-risk screening'!#REF!="Decrease ",-1,0)),"")</f>
        <v/>
      </c>
      <c r="D16" s="8" t="str">
        <f>IFERROR(IF('Scan cycle-risk screening'!#REF!="Yes", 1, IF('Scan cycle-risk screening'!#REF!="No",0,0)),"")</f>
        <v/>
      </c>
    </row>
    <row r="17" spans="2:4">
      <c r="B17" s="2" t="e">
        <f>'Scan cycle-risk screening'!#REF!</f>
        <v>#REF!</v>
      </c>
      <c r="C17" s="8" t="str">
        <f>IFERROR(IF('Scan cycle-risk screening'!#REF!="Increase", 1, IF('Scan cycle-risk screening'!#REF!="Decrease ",-1,0)),"")</f>
        <v/>
      </c>
      <c r="D17" s="8" t="str">
        <f>IFERROR(IF('Scan cycle-risk screening'!#REF!="Yes", 1, IF('Scan cycle-risk screening'!#REF!="No",0,0)),"")</f>
        <v/>
      </c>
    </row>
    <row r="18" spans="2:4">
      <c r="B18" s="2" t="e">
        <f>'Scan cycle-risk screening'!#REF!</f>
        <v>#REF!</v>
      </c>
      <c r="C18" s="8" t="str">
        <f>IFERROR(IF('Scan cycle-risk screening'!#REF!="Increase", 1, IF('Scan cycle-risk screening'!#REF!="Decrease ",-1,0)),"")</f>
        <v/>
      </c>
      <c r="D18" s="8" t="str">
        <f>IFERROR(IF('Scan cycle-risk screening'!#REF!="Yes", 1, IF('Scan cycle-risk screening'!#REF!="No",0,0)),"")</f>
        <v/>
      </c>
    </row>
    <row r="19" spans="2:4">
      <c r="B19" s="2" t="e">
        <f>'Scan cycle-risk screening'!#REF!</f>
        <v>#REF!</v>
      </c>
      <c r="C19" s="8" t="str">
        <f>IFERROR(IF('Scan cycle-risk screening'!#REF!="Increase", 1, IF('Scan cycle-risk screening'!#REF!="Decrease ",-1,0)),"")</f>
        <v/>
      </c>
      <c r="D19" s="8" t="str">
        <f>IFERROR(IF('Scan cycle-risk screening'!#REF!="Yes", 1, IF('Scan cycle-risk screening'!#REF!="No",0,0)),"")</f>
        <v/>
      </c>
    </row>
    <row r="20" spans="2:4">
      <c r="B20" s="2" t="e">
        <f>IF('Scan cycle-risk screening'!#REF!="","",'Scan cycle-risk screening'!#REF!)</f>
        <v>#REF!</v>
      </c>
      <c r="C20" s="15" t="str">
        <f>IFERROR(IF('Scan cycle-risk screening'!#REF!="Increase", 1, IF('Scan cycle-risk screening'!#REF!="Decrease ",-1,0)),"")</f>
        <v/>
      </c>
      <c r="D20" s="15" t="str">
        <f>IFERROR(IF('Scan cycle-risk screening'!#REF!="Yes", 1, IF('Scan cycle-risk screening'!#REF!="No",0,0)),"")</f>
        <v/>
      </c>
    </row>
    <row r="21" spans="2:4">
      <c r="B21" s="2" t="e">
        <f>IF('Scan cycle-risk screening'!#REF!="","",'Scan cycle-risk screening'!#REF!)</f>
        <v>#REF!</v>
      </c>
      <c r="C21" s="15" t="str">
        <f>IFERROR(IF('Scan cycle-risk screening'!#REF!="Increase", 1, IF('Scan cycle-risk screening'!#REF!="Decrease ",-1,0)),"")</f>
        <v/>
      </c>
      <c r="D21" s="15" t="str">
        <f>IFERROR(IF('Scan cycle-risk screening'!#REF!="Yes", 1, IF('Scan cycle-risk screening'!#REF!="No",0,0)),"")</f>
        <v/>
      </c>
    </row>
    <row r="22" spans="2:4">
      <c r="B22" s="2" t="e">
        <f>IF('Scan cycle-risk screening'!#REF!="","",'Scan cycle-risk screening'!#REF!)</f>
        <v>#REF!</v>
      </c>
      <c r="C22" s="15" t="str">
        <f>IFERROR(IF('Scan cycle-risk screening'!#REF!="Increase", 1, IF('Scan cycle-risk screening'!#REF!="Decrease ",-1,0)),"")</f>
        <v/>
      </c>
      <c r="D22" s="15" t="str">
        <f>IFERROR(IF('Scan cycle-risk screening'!#REF!="Yes", 1, IF('Scan cycle-risk screening'!#REF!="No",0,0)),"")</f>
        <v/>
      </c>
    </row>
    <row r="23" spans="2:4">
      <c r="B23" s="2" t="e">
        <f>IF('Scan cycle-risk screening'!#REF!="","",'Scan cycle-risk screening'!#REF!)</f>
        <v>#REF!</v>
      </c>
      <c r="C23" s="15" t="str">
        <f>IFERROR(IF('Scan cycle-risk screening'!#REF!="Increase", 1, IF('Scan cycle-risk screening'!#REF!="Decrease ",-1,0)),"")</f>
        <v/>
      </c>
      <c r="D23" s="15" t="str">
        <f>IFERROR(IF('Scan cycle-risk screening'!#REF!="Yes", 1, IF('Scan cycle-risk screening'!#REF!="No",0,0)),"")</f>
        <v/>
      </c>
    </row>
    <row r="24" spans="2:4">
      <c r="B24" s="2" t="str">
        <f>IF('Scan cycle-risk screening'!B47="","",'Scan cycle-risk screening'!B47)</f>
        <v/>
      </c>
      <c r="C24" s="15" t="str">
        <f>IFERROR(IF('Scan cycle-risk screening'!#REF!="Increase", 1, IF('Scan cycle-risk screening'!#REF!="Decrease ",-1,0)),"")</f>
        <v/>
      </c>
      <c r="D24" s="15">
        <f>IFERROR(IF('Scan cycle-risk screening'!E47="Yes", 1, IF('Scan cycle-risk screening'!E47="No",0,0)),"")</f>
        <v>0</v>
      </c>
    </row>
    <row r="25" spans="2:4" ht="39" customHeight="1">
      <c r="B25" s="9" t="s">
        <v>32</v>
      </c>
      <c r="C25" s="8"/>
    </row>
    <row r="26" spans="2:4">
      <c r="B26" s="13" t="str">
        <f>IF('Scan cycle-system screening'!A4="","",'Scan cycle-system screening'!A4)</f>
        <v>Energy management</v>
      </c>
      <c r="C26" s="8">
        <f>IFERROR(IF('Scan cycle-system screening'!F4="Increase", 1, IF('Scan cycle-system screening'!F4="Decrease ",-1,0)),"")</f>
        <v>1</v>
      </c>
      <c r="D26" s="8">
        <f>IFERROR(IF('Scan cycle-system screening'!E4="Yes", 1, IF('Scan cycle-system screening'!E4="No",0,0)),"")</f>
        <v>1</v>
      </c>
    </row>
    <row r="27" spans="2:4">
      <c r="B27" s="13" t="str">
        <f>IF('Scan cycle-system screening'!A5="","",'Scan cycle-system screening'!A5)</f>
        <v xml:space="preserve">Water management </v>
      </c>
      <c r="C27" s="8">
        <f>IFERROR(IF('Scan cycle-system screening'!F5="Increase", 1, IF('Scan cycle-system screening'!F5="Decrease ",-1,0)),"")</f>
        <v>0</v>
      </c>
      <c r="D27" s="8">
        <f>IFERROR(IF('Scan cycle-system screening'!E5="Yes", 1, IF('Scan cycle-system screening'!E5="No",0,0)),"")</f>
        <v>0</v>
      </c>
    </row>
    <row r="28" spans="2:4">
      <c r="B28" s="13" t="str">
        <f>IF('Scan cycle-system screening'!A8="","",'Scan cycle-system screening'!A8)</f>
        <v>Emergency and disaster management</v>
      </c>
      <c r="C28" s="8">
        <f>IFERROR(IF('Scan cycle-system screening'!F8="Increase", 1, IF('Scan cycle-system screening'!F8="Decrease ",-1,0)),"")</f>
        <v>0</v>
      </c>
      <c r="D28" s="8">
        <f>IFERROR(IF('Scan cycle-system screening'!E8="Yes", 1, IF('Scan cycle-system screening'!E8="No",0,0)),"")</f>
        <v>0</v>
      </c>
    </row>
    <row r="29" spans="2:4">
      <c r="B29" s="13" t="str">
        <f>IF('Scan cycle-system screening'!A9="","",'Scan cycle-system screening'!A9)</f>
        <v>Human resources</v>
      </c>
      <c r="C29" s="8">
        <f>IFERROR(IF('Scan cycle-system screening'!F9="Increase", 1, IF('Scan cycle-system screening'!F9="Decrease ",-1,0)),"")</f>
        <v>0</v>
      </c>
      <c r="D29" s="8">
        <f>IFERROR(IF('Scan cycle-system screening'!E9="Yes", 1, IF('Scan cycle-system screening'!E9="No",0,0)),"")</f>
        <v>0</v>
      </c>
    </row>
    <row r="30" spans="2:4">
      <c r="B30" s="13" t="str">
        <f>IF('Scan cycle-system screening'!A10="","",'Scan cycle-system screening'!A10)</f>
        <v>Transport and access to premises</v>
      </c>
      <c r="C30" s="8">
        <f>IFERROR(IF('Scan cycle-system screening'!F10="Increase", 1, IF('Scan cycle-system screening'!F10="Decrease ",-1,0)),"")</f>
        <v>0</v>
      </c>
      <c r="D30" s="8">
        <f>IFERROR(IF('Scan cycle-system screening'!E10="Yes", 1, IF('Scan cycle-system screening'!E10="No",0,0)),"")</f>
        <v>0</v>
      </c>
    </row>
    <row r="31" spans="2:4">
      <c r="B31" s="13" t="str">
        <f>IF('Scan cycle-system screening'!A11="","",'Scan cycle-system screening'!A11)</f>
        <v>Procurement</v>
      </c>
      <c r="C31" s="8">
        <f>IFERROR(IF('Scan cycle-system screening'!F11="Increase", 1, IF('Scan cycle-system screening'!F11="Decrease ",-1,0)),"")</f>
        <v>0</v>
      </c>
      <c r="D31" s="8">
        <f>IFERROR(IF('Scan cycle-system screening'!E11="Yes", 1, IF('Scan cycle-system screening'!E11="No",0,0)),"")</f>
        <v>0</v>
      </c>
    </row>
    <row r="32" spans="2:4">
      <c r="B32" s="13" t="str">
        <f>IF('Scan cycle-system screening'!A12="","",'Scan cycle-system screening'!A12)</f>
        <v>Health care service</v>
      </c>
      <c r="C32" s="8">
        <f>IFERROR(IF('Scan cycle-system screening'!F12="Increase", 1, IF('Scan cycle-system screening'!F12="Decrease ",-1,0)),"")</f>
        <v>0</v>
      </c>
      <c r="D32" s="8">
        <f>IFERROR(IF('Scan cycle-system screening'!E12="Yes", 1, IF('Scan cycle-system screening'!E12="No",0,0)),"")</f>
        <v>0</v>
      </c>
    </row>
    <row r="33" spans="2:4">
      <c r="B33" s="13" t="str">
        <f>IF('Scan cycle-system screening'!A13="","",'Scan cycle-system screening'!A13)</f>
        <v/>
      </c>
      <c r="C33" s="8">
        <f>IFERROR(IF('Scan cycle-system screening'!F13="Increase", 1, IF('Scan cycle-system screening'!F13="Decrease ",-1,0)),"")</f>
        <v>0</v>
      </c>
      <c r="D33" s="8">
        <f>IFERROR(IF('Scan cycle-system screening'!E13="Yes", 1, IF('Scan cycle-system screening'!E13="No",0,0)),"")</f>
        <v>0</v>
      </c>
    </row>
    <row r="34" spans="2:4">
      <c r="B34" s="13" t="str">
        <f>IF('Scan cycle-system screening'!A14="","",'Scan cycle-system screening'!A14)</f>
        <v/>
      </c>
      <c r="C34" s="8">
        <f>IFERROR(IF('Scan cycle-system screening'!F14="Increase", 1, IF('Scan cycle-system screening'!F14="Decrease ",-1,0)),"")</f>
        <v>0</v>
      </c>
      <c r="D34" s="8">
        <f>IFERROR(IF('Scan cycle-system screening'!E14="Yes", 1, IF('Scan cycle-system screening'!E14="No",0,0)),"")</f>
        <v>0</v>
      </c>
    </row>
    <row r="35" spans="2:4">
      <c r="B35" s="13" t="str">
        <f>IF('Scan cycle-system screening'!A15="","",'Scan cycle-system screening'!A15)</f>
        <v/>
      </c>
      <c r="C35" s="8">
        <f>IFERROR(IF('Scan cycle-system screening'!F15="Increase", 1, IF('Scan cycle-system screening'!F15="Decrease ",-1,0)),"")</f>
        <v>0</v>
      </c>
      <c r="D35" s="8">
        <f>IFERROR(IF('Scan cycle-system screening'!E15="Yes", 1, IF('Scan cycle-system screening'!E15="No",0,0)),"")</f>
        <v>0</v>
      </c>
    </row>
    <row r="36" spans="2:4">
      <c r="B36" s="13" t="str">
        <f>IF('Scan cycle-system screening'!A16="","",'Scan cycle-system screening'!A16)</f>
        <v/>
      </c>
      <c r="C36" s="8">
        <f>IFERROR(IF('Scan cycle-system screening'!F16="Increase", 1, IF('Scan cycle-system screening'!F16="Decrease ",-1,0)),"")</f>
        <v>0</v>
      </c>
      <c r="D36" s="8">
        <f>IFERROR(IF('Scan cycle-system screening'!E16="Yes", 1, IF('Scan cycle-system screening'!E16="No",0,0)),"")</f>
        <v>0</v>
      </c>
    </row>
    <row r="37" spans="2:4">
      <c r="B37" s="13" t="str">
        <f>IF('Scan cycle-system screening'!A17="","",'Scan cycle-system screening'!A17)</f>
        <v/>
      </c>
      <c r="C37" s="8">
        <f>IFERROR(IF('Scan cycle-system screening'!F17="Increase", 1, IF('Scan cycle-system screening'!F17="Decrease ",-1,0)),"")</f>
        <v>0</v>
      </c>
      <c r="D37" s="8">
        <f>IFERROR(IF('Scan cycle-system screening'!E17="Yes", 1, IF('Scan cycle-system screening'!E17="No",0,0)),"")</f>
        <v>0</v>
      </c>
    </row>
    <row r="38" spans="2:4">
      <c r="B38" s="13" t="str">
        <f>IF('Scan cycle-system screening'!A18="","",'Scan cycle-system screening'!A18)</f>
        <v/>
      </c>
      <c r="C38" s="8">
        <f>IFERROR(IF('Scan cycle-system screening'!F18="Increase", 1, IF('Scan cycle-system screening'!F18="Decrease ",-1,0)),"")</f>
        <v>0</v>
      </c>
      <c r="D38" s="8">
        <f>IFERROR(IF('Scan cycle-system screening'!E18="Yes", 1, IF('Scan cycle-system screening'!E18="No",0,0)),"")</f>
        <v>0</v>
      </c>
    </row>
    <row r="39" spans="2:4">
      <c r="B39" s="13" t="str">
        <f>IF('Scan cycle-system screening'!A19="","",'Scan cycle-system screening'!A19)</f>
        <v/>
      </c>
      <c r="C39" s="8">
        <f>IFERROR(IF('Scan cycle-system screening'!F19="Increase", 1, IF('Scan cycle-system screening'!F19="Decrease ",-1,0)),"")</f>
        <v>0</v>
      </c>
      <c r="D39" s="8">
        <f>IFERROR(IF('Scan cycle-system screening'!E19="Yes", 1, IF('Scan cycle-system screening'!E19="No",0,0)),"")</f>
        <v>0</v>
      </c>
    </row>
    <row r="40" spans="2:4">
      <c r="B40" s="13" t="str">
        <f>IF('Scan cycle-system screening'!A20="","",'Scan cycle-system screening'!A20)</f>
        <v/>
      </c>
      <c r="C40" s="8">
        <f>IFERROR(IF('Scan cycle-system screening'!F20="Increase", 1, IF('Scan cycle-system screening'!F20="Decrease ",-1,0)),"")</f>
        <v>0</v>
      </c>
      <c r="D40" s="8">
        <f>IFERROR(IF('Scan cycle-system screening'!E20="Yes", 1, IF('Scan cycle-system screening'!E20="No",0,0)),"")</f>
        <v>0</v>
      </c>
    </row>
  </sheetData>
  <sheetProtection selectLockedCells="1" selectUnlockedCells="1"/>
  <customSheetViews>
    <customSheetView guid="{F5EEE5F4-2F78-46A2-80EE-4F77EDA0BBAB}" state="hidden" topLeftCell="B3">
      <selection activeCell="F24" sqref="F24"/>
      <pageMargins left="0.7" right="0.7" top="0.75" bottom="0.75" header="0.3" footer="0.3"/>
      <pageSetup paperSize="9" orientation="portrait"/>
    </customSheetView>
    <customSheetView guid="{13EB19D6-A931-474E-B37A-739E8FB7AD05}" state="hidden" topLeftCell="B3">
      <selection activeCell="F24" sqref="F24"/>
      <pageMargins left="0.7" right="0.7" top="0.75" bottom="0.75" header="0.3" footer="0.3"/>
      <pageSetup paperSize="9" orientation="portrait"/>
    </customSheetView>
  </customSheetView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ReadMe</vt:lpstr>
      <vt:lpstr>Scan cycle-Setting your context</vt:lpstr>
      <vt:lpstr>Scan cycle-risk screening</vt:lpstr>
      <vt:lpstr>Scan cycle-system screening</vt:lpstr>
      <vt:lpstr>Preset options</vt:lpstr>
      <vt:lpstr>ChartCalc</vt:lpstr>
      <vt:lpstr>Drop1</vt:lpstr>
      <vt:lpstr>DropDown1</vt:lpstr>
      <vt:lpstr>RCP</vt:lpstr>
      <vt:lpstr>Timeframe</vt:lpstr>
    </vt:vector>
  </TitlesOfParts>
  <Company>Griffith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Climate change adaption planning guidance - Scan cycle template</dc:title>
  <dc:subject>Scan cycle template for the Guidline to Queensland Health's climate change adapation planning.</dc:subject>
  <dc:creator>Environmental Hazards Unit, Health Protection Branch, Queensland Health</dc:creator>
  <cp:keywords>Climate change, adaption,  planning guidance, scan cycle, template</cp:keywords>
  <cp:lastModifiedBy>Julie Bray</cp:lastModifiedBy>
  <cp:lastPrinted>2020-01-22T04:04:14Z</cp:lastPrinted>
  <dcterms:created xsi:type="dcterms:W3CDTF">2015-08-07T04:17:11Z</dcterms:created>
  <dcterms:modified xsi:type="dcterms:W3CDTF">2021-01-21T04:42:41Z</dcterms:modified>
</cp:coreProperties>
</file>