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25" yWindow="120" windowWidth="11385" windowHeight="8805" tabRatio="723" activeTab="1"/>
  </bookViews>
  <sheets>
    <sheet name="Notes" sheetId="1" r:id="rId1"/>
    <sheet name="Thrombolysis pathway" sheetId="2" r:id="rId2"/>
  </sheets>
  <definedNames>
    <definedName name="_xlnm.Print_Area" localSheetId="1">'Thrombolysis pathway'!$A$7:$V$66</definedName>
    <definedName name="_xlnm.Print_Titles" localSheetId="1">'Thrombolysis pathway'!$1:$6</definedName>
  </definedNames>
  <calcPr fullCalcOnLoad="1"/>
</workbook>
</file>

<file path=xl/comments2.xml><?xml version="1.0" encoding="utf-8"?>
<comments xmlns="http://schemas.openxmlformats.org/spreadsheetml/2006/main">
  <authors>
    <author>RobertsCo</author>
  </authors>
  <commentList>
    <comment ref="A13" authorId="0">
      <text>
        <r>
          <rPr>
            <sz val="10"/>
            <rFont val="Tahoma"/>
            <family val="2"/>
          </rPr>
          <t>This shows the percentage total compliance for each case audited. A case is considered compliant if a pathway Item has been at least partially completed, or flagged "not applicable". Only code "0" entries (Not Met) are shown as non-compliant.</t>
        </r>
      </text>
    </comment>
    <comment ref="V7" authorId="0">
      <text>
        <r>
          <rPr>
            <sz val="10"/>
            <rFont val="Tahoma"/>
            <family val="2"/>
          </rPr>
          <t>This shows the total number of audited cases compliant for each pathway item.</t>
        </r>
        <r>
          <rPr>
            <sz val="8"/>
            <rFont val="Tahoma"/>
            <family val="0"/>
          </rPr>
          <t xml:space="preserve">
</t>
        </r>
      </text>
    </comment>
    <comment ref="V13" authorId="0">
      <text>
        <r>
          <rPr>
            <sz val="10"/>
            <rFont val="Tahoma"/>
            <family val="2"/>
          </rPr>
          <t>This is the percentage of pathway items for which there was full compliance across all cases audited.
Only items where all 20 cases are compliant, partially compliant, or flagged as not applicable will be included.</t>
        </r>
        <r>
          <rPr>
            <sz val="8"/>
            <rFont val="Tahoma"/>
            <family val="0"/>
          </rPr>
          <t xml:space="preserve">
</t>
        </r>
      </text>
    </comment>
  </commentList>
</comments>
</file>

<file path=xl/sharedStrings.xml><?xml version="1.0" encoding="utf-8"?>
<sst xmlns="http://schemas.openxmlformats.org/spreadsheetml/2006/main" count="94" uniqueCount="88">
  <si>
    <t>Case 1</t>
  </si>
  <si>
    <t>Case 3</t>
  </si>
  <si>
    <t>Case 4</t>
  </si>
  <si>
    <t>Case 5</t>
  </si>
  <si>
    <t>Case 6</t>
  </si>
  <si>
    <t>Case 7</t>
  </si>
  <si>
    <t>Case 2</t>
  </si>
  <si>
    <t>OVERALL COMPLIANCE</t>
  </si>
  <si>
    <t>Case 8</t>
  </si>
  <si>
    <t>Case 9</t>
  </si>
  <si>
    <t>Case 10</t>
  </si>
  <si>
    <t xml:space="preserve">Case 11 </t>
  </si>
  <si>
    <t>Case 12</t>
  </si>
  <si>
    <t>Case 13</t>
  </si>
  <si>
    <t>Case 15</t>
  </si>
  <si>
    <t>Case 16</t>
  </si>
  <si>
    <t>Case 17</t>
  </si>
  <si>
    <t>Case 18</t>
  </si>
  <si>
    <t>Case 19</t>
  </si>
  <si>
    <t>Case 20</t>
  </si>
  <si>
    <t>Case 14</t>
  </si>
  <si>
    <t>Total</t>
  </si>
  <si>
    <t>NOTE: Number of charts audited =</t>
  </si>
  <si>
    <t xml:space="preserve"> </t>
  </si>
  <si>
    <t>Code 2: Complete,  Code 1: Partial,  Code 0: Not met,  n/a = not applicable</t>
  </si>
  <si>
    <t>Compliance Audit Tool</t>
  </si>
  <si>
    <t>Notes on Audit Spreadsheet</t>
  </si>
  <si>
    <t>Enter data in the yellow sections.</t>
  </si>
  <si>
    <t>Each section is discrete, and will calculate % compliance for each patient (in Column totals) and % compliance for each audit item (Row totals)</t>
  </si>
  <si>
    <t>Enter the number of charts audited (Cell B5). This drives the formulas showing the % of overall compliance (blue cells at intersections of greens).</t>
  </si>
  <si>
    <t>The Key Variances section and graph are to record those variances you consider most important to show. Whatever you enter in cells A12 to A19 will plot on the graph below. The other variance sections are for recording all observed variances from the pathway within the chart sample reviewed.</t>
  </si>
  <si>
    <t xml:space="preserve">We suggest you save a copy of the empty spreadsheet under a different name, for future use. </t>
  </si>
  <si>
    <r>
      <t xml:space="preserve">The spreadsheet is locked to prevent overwriting non-data entry sections. There is no password. However </t>
    </r>
    <r>
      <rPr>
        <b/>
        <sz val="12"/>
        <color indexed="10"/>
        <rFont val="Tahoma"/>
        <family val="2"/>
      </rPr>
      <t>adding or deleting rows or columns will invalidate summary formulas</t>
    </r>
    <r>
      <rPr>
        <sz val="12"/>
        <rFont val="Tahoma"/>
        <family val="2"/>
      </rPr>
      <t>.</t>
    </r>
  </si>
  <si>
    <t>11. Expected outcomes</t>
  </si>
  <si>
    <t>11a)     Expected outcome - Mother's copy not in chart</t>
  </si>
  <si>
    <t>3. Confirm indications for thrombolytic reperfusion:   page 1</t>
  </si>
  <si>
    <t>3d) MI likely from history</t>
  </si>
  <si>
    <t>4. Contra-indications to thrombolysis - page 1</t>
  </si>
  <si>
    <t>4b) If 'yes to any' of the absolute contraindications an Emergency Consultant or Interventional Cardiologist notified immediately</t>
  </si>
  <si>
    <t>4c) If 'yes to any' of the relative contraindications and Emergency Consultant or Interventional Cardiologist notified immediately</t>
  </si>
  <si>
    <t>4d) Plan / advice from Emergency Consultant or Interventional Cardiologist 
documented in clinical notes</t>
  </si>
  <si>
    <t>4e) Referral time and date recorded</t>
  </si>
  <si>
    <t xml:space="preserve">1. Identification and timing: </t>
  </si>
  <si>
    <t>6.Thrombolysis medication</t>
  </si>
  <si>
    <t>1a)    Presentation date and time</t>
  </si>
  <si>
    <t xml:space="preserve">1b)    Symptom onset time and date </t>
  </si>
  <si>
    <t>1c)   Facility name</t>
  </si>
  <si>
    <t>3c) ECG criteria</t>
  </si>
  <si>
    <t>3e) Contacted cardiology for advice and/or ECG interpretation</t>
  </si>
  <si>
    <t xml:space="preserve">5a) No contraindications to thrombolyis  </t>
  </si>
  <si>
    <t>4a) all questions to absolute and relative contraindications to thrombolysis
completed</t>
  </si>
  <si>
    <t xml:space="preserve">5.  General management </t>
  </si>
  <si>
    <t xml:space="preserve">6b) Confirmation of clopidogrel dose and time given completed </t>
  </si>
  <si>
    <t xml:space="preserve">6g) Heparin given if severe renal failure </t>
  </si>
  <si>
    <r>
      <t xml:space="preserve">6h)  All medications given recorded in the patient medication chart </t>
    </r>
    <r>
      <rPr>
        <i/>
        <sz val="9"/>
        <rFont val="Tahoma"/>
        <family val="2"/>
      </rPr>
      <t>or</t>
    </r>
    <r>
      <rPr>
        <sz val="9"/>
        <rFont val="Tahoma"/>
        <family val="2"/>
      </rPr>
      <t xml:space="preserve"> if administed by QAS clearly documented in patient notes</t>
    </r>
  </si>
  <si>
    <t>7. Management post thrombolyis</t>
  </si>
  <si>
    <t>Thrombolysis for STEMI Clinical Pathway</t>
  </si>
  <si>
    <r>
      <t xml:space="preserve">Thrombolysis for STEMI Clinical Pathway
</t>
    </r>
    <r>
      <rPr>
        <sz val="14"/>
        <color indexed="9"/>
        <rFont val="Tahoma"/>
        <family val="2"/>
      </rPr>
      <t>Clinical Pathway Item:</t>
    </r>
  </si>
  <si>
    <t>2. Signature Log: page 2</t>
  </si>
  <si>
    <t>2a) Initials</t>
  </si>
  <si>
    <t>2b) Signature</t>
  </si>
  <si>
    <t>2c) Print Name</t>
  </si>
  <si>
    <t>2d) Role</t>
  </si>
  <si>
    <t>2e) Legible</t>
  </si>
  <si>
    <t>1d)   ID label on both pages</t>
  </si>
  <si>
    <t>3a) Patient cannot be treated with pPCI within 90 minutes</t>
  </si>
  <si>
    <t>3b) Chest pain &gt;30mins and &lt;12hours</t>
  </si>
  <si>
    <t>3g) Does not meet indications listed and variance recorded in clinical notes</t>
  </si>
  <si>
    <t xml:space="preserve">3f)  All questions completed </t>
  </si>
  <si>
    <t>5b) Informed verbal consent taken and documented in clinical notes</t>
  </si>
  <si>
    <t>5c) Baseline vital, neurological and circulation observations recorded in observation chart</t>
  </si>
  <si>
    <t>5d) IV access obtained</t>
  </si>
  <si>
    <t xml:space="preserve">6a) Confirmation of aspirin dose and time given completed </t>
  </si>
  <si>
    <t>6c) Patient weight recorded</t>
  </si>
  <si>
    <t>6d) Correct dose calculated by body weight recorded</t>
  </si>
  <si>
    <t>6e) Thrombolysis administration time recorded</t>
  </si>
  <si>
    <t>6f)  Correct Enoxaparin dose for age / renal function</t>
  </si>
  <si>
    <t>7a)  Immediately referred for transfer to interventional facility - urgent consult details completed page one, and details documented in pt notes</t>
  </si>
  <si>
    <t>7b)  12 lead ECG reviewed at 30,60 and 90 minutes</t>
  </si>
  <si>
    <t>7c)  Failed reperfusion - interventional cardiologist urgently consulted - variance details documented in pt notes</t>
  </si>
  <si>
    <t>7d)  Continuous cardiac monitoring</t>
  </si>
  <si>
    <t>7e)  Nurse special 1:1 one hour post thrombolysis</t>
  </si>
  <si>
    <t xml:space="preserve">7f)   Frequent observations </t>
  </si>
  <si>
    <t>7g)  QAS / retrieval services QLD notified immediately post thrombolysis administration.  Details recorded</t>
  </si>
  <si>
    <t>7h)  Patient and NOK informed of transfer - documented in pt notes</t>
  </si>
  <si>
    <t>7i)  Transfer correspondence completed</t>
  </si>
  <si>
    <t>7j)  Treating Emergency Department Medical Officer clearly recorded name, time, date and signature</t>
  </si>
  <si>
    <t>Healthcare Innovation and Research Branch
Clinical Excellence Division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</si>
</sst>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000"/>
    <numFmt numFmtId="167" formatCode="0.000"/>
    <numFmt numFmtId="168" formatCode="0.0000000"/>
  </numFmts>
  <fonts count="66">
    <font>
      <sz val="10"/>
      <name val="Arial"/>
      <family val="0"/>
    </font>
    <font>
      <sz val="8"/>
      <name val="Arial"/>
      <family val="0"/>
    </font>
    <font>
      <u val="single"/>
      <sz val="10"/>
      <color indexed="36"/>
      <name val="Arial"/>
      <family val="0"/>
    </font>
    <font>
      <u val="single"/>
      <sz val="10"/>
      <color indexed="12"/>
      <name val="Arial"/>
      <family val="0"/>
    </font>
    <font>
      <sz val="10"/>
      <name val="Tahoma"/>
      <family val="2"/>
    </font>
    <font>
      <sz val="8"/>
      <name val="Tahoma"/>
      <family val="0"/>
    </font>
    <font>
      <sz val="18"/>
      <name val="Tahoma"/>
      <family val="2"/>
    </font>
    <font>
      <sz val="24"/>
      <name val="Tahoma"/>
      <family val="2"/>
    </font>
    <font>
      <sz val="12"/>
      <name val="Tahoma"/>
      <family val="2"/>
    </font>
    <font>
      <b/>
      <sz val="12"/>
      <name val="Tahoma"/>
      <family val="2"/>
    </font>
    <font>
      <sz val="14"/>
      <name val="Tahoma"/>
      <family val="2"/>
    </font>
    <font>
      <sz val="16"/>
      <name val="Tahoma"/>
      <family val="2"/>
    </font>
    <font>
      <b/>
      <sz val="8"/>
      <name val="Tahoma"/>
      <family val="2"/>
    </font>
    <font>
      <sz val="16"/>
      <color indexed="9"/>
      <name val="Tahoma"/>
      <family val="2"/>
    </font>
    <font>
      <b/>
      <sz val="8"/>
      <color indexed="9"/>
      <name val="Tahoma"/>
      <family val="2"/>
    </font>
    <font>
      <sz val="9"/>
      <name val="Tahoma"/>
      <family val="2"/>
    </font>
    <font>
      <b/>
      <sz val="9"/>
      <name val="Tahoma"/>
      <family val="2"/>
    </font>
    <font>
      <b/>
      <sz val="10"/>
      <name val="Tahoma"/>
      <family val="2"/>
    </font>
    <font>
      <sz val="26"/>
      <name val="Tahoma"/>
      <family val="2"/>
    </font>
    <font>
      <sz val="22"/>
      <name val="Tahoma"/>
      <family val="2"/>
    </font>
    <font>
      <b/>
      <sz val="11"/>
      <color indexed="9"/>
      <name val="Tahoma"/>
      <family val="2"/>
    </font>
    <font>
      <b/>
      <sz val="16"/>
      <name val="Tahoma"/>
      <family val="2"/>
    </font>
    <font>
      <b/>
      <sz val="14"/>
      <color indexed="9"/>
      <name val="Arial"/>
      <family val="2"/>
    </font>
    <font>
      <b/>
      <sz val="12"/>
      <color indexed="10"/>
      <name val="Tahoma"/>
      <family val="2"/>
    </font>
    <font>
      <i/>
      <sz val="9"/>
      <name val="Tahoma"/>
      <family val="2"/>
    </font>
    <font>
      <sz val="14"/>
      <color indexed="9"/>
      <name val="Tahoma"/>
      <family val="2"/>
    </font>
    <font>
      <b/>
      <sz val="22"/>
      <name val="Arial"/>
      <family val="2"/>
    </font>
    <font>
      <b/>
      <sz val="20"/>
      <name val="Arial"/>
      <family val="2"/>
    </font>
    <font>
      <sz val="9"/>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style="thin"/>
    </border>
    <border>
      <left style="thin"/>
      <right style="thin"/>
      <top style="thin"/>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medium"/>
      <right>
        <color indexed="63"/>
      </right>
      <top style="medium"/>
      <bottom style="thin"/>
    </border>
    <border>
      <left style="medium"/>
      <right>
        <color indexed="63"/>
      </right>
      <top>
        <color indexed="63"/>
      </top>
      <bottom>
        <color indexed="63"/>
      </bottom>
    </border>
    <border>
      <left style="medium"/>
      <right style="thin"/>
      <top style="thin"/>
      <bottom style="thin"/>
    </border>
    <border>
      <left style="medium"/>
      <right style="medium"/>
      <top style="thin"/>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7">
    <xf numFmtId="0" fontId="0" fillId="0" borderId="0" xfId="0" applyAlignment="1">
      <alignment/>
    </xf>
    <xf numFmtId="0" fontId="4"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0" fillId="33" borderId="0" xfId="0" applyFill="1" applyAlignment="1" applyProtection="1">
      <alignment/>
      <protection/>
    </xf>
    <xf numFmtId="49" fontId="8" fillId="33" borderId="0" xfId="0" applyNumberFormat="1" applyFont="1" applyFill="1" applyAlignment="1" applyProtection="1">
      <alignment horizontal="center"/>
      <protection/>
    </xf>
    <xf numFmtId="0" fontId="4" fillId="33" borderId="0" xfId="0" applyFont="1" applyFill="1" applyAlignment="1" applyProtection="1">
      <alignment/>
      <protection/>
    </xf>
    <xf numFmtId="0" fontId="7" fillId="33" borderId="0" xfId="0" applyFont="1" applyFill="1" applyBorder="1" applyAlignment="1" applyProtection="1">
      <alignment horizontal="center"/>
      <protection/>
    </xf>
    <xf numFmtId="0" fontId="10" fillId="33" borderId="10" xfId="0" applyFont="1" applyFill="1" applyBorder="1" applyAlignment="1" applyProtection="1">
      <alignment horizontal="right"/>
      <protection/>
    </xf>
    <xf numFmtId="0" fontId="9" fillId="33" borderId="0" xfId="0" applyFont="1" applyFill="1" applyAlignment="1" applyProtection="1">
      <alignment horizontal="center"/>
      <protection/>
    </xf>
    <xf numFmtId="49" fontId="11" fillId="33" borderId="0" xfId="0" applyNumberFormat="1" applyFont="1" applyFill="1" applyAlignment="1" applyProtection="1">
      <alignment horizontal="center"/>
      <protection/>
    </xf>
    <xf numFmtId="0" fontId="12" fillId="33" borderId="0" xfId="0" applyFont="1" applyFill="1" applyAlignment="1" applyProtection="1">
      <alignment/>
      <protection/>
    </xf>
    <xf numFmtId="0" fontId="13" fillId="34" borderId="11" xfId="0" applyFont="1" applyFill="1" applyBorder="1" applyAlignment="1" applyProtection="1">
      <alignment vertical="center" wrapText="1"/>
      <protection/>
    </xf>
    <xf numFmtId="0" fontId="20" fillId="34" borderId="12" xfId="0" applyFont="1" applyFill="1" applyBorder="1" applyAlignment="1" applyProtection="1">
      <alignment horizontal="center" textRotation="180" wrapText="1"/>
      <protection/>
    </xf>
    <xf numFmtId="0" fontId="20" fillId="34" borderId="11" xfId="0" applyFont="1" applyFill="1" applyBorder="1" applyAlignment="1" applyProtection="1">
      <alignment horizontal="center" textRotation="180" wrapText="1"/>
      <protection/>
    </xf>
    <xf numFmtId="0" fontId="20" fillId="34" borderId="13" xfId="0" applyFont="1" applyFill="1" applyBorder="1" applyAlignment="1" applyProtection="1">
      <alignment horizontal="center" textRotation="180" wrapText="1"/>
      <protection/>
    </xf>
    <xf numFmtId="0" fontId="14" fillId="34" borderId="11" xfId="0" applyFont="1" applyFill="1" applyBorder="1" applyAlignment="1" applyProtection="1">
      <alignment horizontal="center" wrapText="1"/>
      <protection/>
    </xf>
    <xf numFmtId="0" fontId="4" fillId="0" borderId="0" xfId="0" applyFont="1" applyAlignment="1" applyProtection="1">
      <alignment/>
      <protection/>
    </xf>
    <xf numFmtId="0" fontId="15" fillId="35" borderId="14" xfId="0" applyFont="1" applyFill="1" applyBorder="1" applyAlignment="1" applyProtection="1">
      <alignment horizontal="center"/>
      <protection/>
    </xf>
    <xf numFmtId="0" fontId="15" fillId="35" borderId="15" xfId="0" applyFont="1" applyFill="1" applyBorder="1" applyAlignment="1" applyProtection="1">
      <alignment horizontal="center"/>
      <protection/>
    </xf>
    <xf numFmtId="0" fontId="15" fillId="35" borderId="16" xfId="0" applyFont="1" applyFill="1" applyBorder="1" applyAlignment="1" applyProtection="1">
      <alignment horizontal="center"/>
      <protection/>
    </xf>
    <xf numFmtId="0" fontId="15" fillId="36" borderId="16" xfId="0" applyFont="1" applyFill="1" applyBorder="1" applyAlignment="1" applyProtection="1">
      <alignment horizontal="center"/>
      <protection/>
    </xf>
    <xf numFmtId="0" fontId="16" fillId="36" borderId="11" xfId="0" applyFont="1" applyFill="1" applyBorder="1" applyAlignment="1" applyProtection="1">
      <alignment horizontal="right" vertical="center" wrapText="1"/>
      <protection/>
    </xf>
    <xf numFmtId="9" fontId="16" fillId="36" borderId="11" xfId="0" applyNumberFormat="1" applyFont="1" applyFill="1" applyBorder="1" applyAlignment="1" applyProtection="1">
      <alignment horizontal="center" vertical="center"/>
      <protection/>
    </xf>
    <xf numFmtId="0" fontId="17" fillId="36" borderId="0" xfId="0" applyFont="1" applyFill="1" applyBorder="1" applyAlignment="1" applyProtection="1">
      <alignment vertical="center"/>
      <protection/>
    </xf>
    <xf numFmtId="0" fontId="4" fillId="0" borderId="0" xfId="0" applyFont="1" applyBorder="1" applyAlignment="1" applyProtection="1">
      <alignment vertical="top"/>
      <protection/>
    </xf>
    <xf numFmtId="0" fontId="15" fillId="0" borderId="14" xfId="0" applyFont="1" applyBorder="1" applyAlignment="1" applyProtection="1">
      <alignment/>
      <protection/>
    </xf>
    <xf numFmtId="0" fontId="15" fillId="0" borderId="14" xfId="0" applyFont="1" applyBorder="1" applyAlignment="1" applyProtection="1">
      <alignment wrapText="1"/>
      <protection/>
    </xf>
    <xf numFmtId="0" fontId="15" fillId="35" borderId="17" xfId="0" applyFont="1" applyFill="1" applyBorder="1" applyAlignment="1" applyProtection="1">
      <alignment horizontal="center"/>
      <protection/>
    </xf>
    <xf numFmtId="0" fontId="15" fillId="35" borderId="18" xfId="0" applyFont="1" applyFill="1" applyBorder="1" applyAlignment="1" applyProtection="1">
      <alignment horizontal="center"/>
      <protection/>
    </xf>
    <xf numFmtId="0" fontId="15" fillId="35" borderId="19" xfId="0" applyFont="1" applyFill="1" applyBorder="1" applyAlignment="1" applyProtection="1">
      <alignment horizontal="center"/>
      <protection/>
    </xf>
    <xf numFmtId="0" fontId="15" fillId="37" borderId="20" xfId="0" applyFont="1" applyFill="1" applyBorder="1" applyAlignment="1" applyProtection="1">
      <alignment horizontal="center"/>
      <protection locked="0"/>
    </xf>
    <xf numFmtId="0" fontId="21" fillId="37" borderId="21" xfId="0" applyFont="1" applyFill="1" applyBorder="1" applyAlignment="1" applyProtection="1">
      <alignment horizontal="center"/>
      <protection locked="0"/>
    </xf>
    <xf numFmtId="0" fontId="11" fillId="36" borderId="22" xfId="0" applyFont="1" applyFill="1" applyBorder="1" applyAlignment="1">
      <alignment vertical="center" wrapText="1"/>
    </xf>
    <xf numFmtId="0" fontId="8" fillId="35" borderId="23" xfId="0" applyFont="1" applyFill="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8" fillId="0" borderId="0" xfId="0" applyFont="1" applyAlignment="1">
      <alignment/>
    </xf>
    <xf numFmtId="0" fontId="4" fillId="0" borderId="0" xfId="0" applyFont="1" applyAlignment="1">
      <alignment/>
    </xf>
    <xf numFmtId="0" fontId="9" fillId="0" borderId="25" xfId="0" applyFont="1" applyFill="1" applyBorder="1" applyAlignment="1">
      <alignment/>
    </xf>
    <xf numFmtId="0" fontId="15" fillId="35" borderId="14" xfId="0" applyFont="1" applyFill="1" applyBorder="1" applyAlignment="1">
      <alignment horizontal="center"/>
    </xf>
    <xf numFmtId="0" fontId="15" fillId="35" borderId="15" xfId="0" applyFont="1" applyFill="1" applyBorder="1" applyAlignment="1">
      <alignment horizontal="center"/>
    </xf>
    <xf numFmtId="0" fontId="15" fillId="35" borderId="16" xfId="0" applyFont="1" applyFill="1" applyBorder="1" applyAlignment="1">
      <alignment horizontal="center"/>
    </xf>
    <xf numFmtId="0" fontId="15" fillId="0" borderId="26" xfId="0" applyFont="1" applyFill="1" applyBorder="1" applyAlignment="1">
      <alignment/>
    </xf>
    <xf numFmtId="0" fontId="15" fillId="37" borderId="27" xfId="0" applyFont="1" applyFill="1" applyBorder="1" applyAlignment="1" applyProtection="1">
      <alignment horizontal="center"/>
      <protection locked="0"/>
    </xf>
    <xf numFmtId="0" fontId="15" fillId="36" borderId="16" xfId="0" applyFont="1" applyFill="1" applyBorder="1" applyAlignment="1">
      <alignment horizontal="center"/>
    </xf>
    <xf numFmtId="0" fontId="0" fillId="33" borderId="20" xfId="0" applyFont="1" applyFill="1" applyBorder="1" applyAlignment="1" applyProtection="1">
      <alignment wrapText="1"/>
      <protection/>
    </xf>
    <xf numFmtId="0" fontId="0" fillId="33" borderId="28" xfId="0" applyFont="1" applyFill="1" applyBorder="1" applyAlignment="1" applyProtection="1">
      <alignment wrapText="1"/>
      <protection/>
    </xf>
    <xf numFmtId="0" fontId="29" fillId="0" borderId="25" xfId="0" applyFont="1" applyFill="1" applyBorder="1" applyAlignment="1" applyProtection="1">
      <alignment/>
      <protection/>
    </xf>
    <xf numFmtId="0" fontId="0" fillId="0" borderId="20" xfId="0" applyFont="1" applyBorder="1" applyAlignment="1" applyProtection="1">
      <alignment/>
      <protection/>
    </xf>
    <xf numFmtId="0" fontId="28" fillId="0" borderId="20" xfId="0" applyFont="1" applyBorder="1" applyAlignment="1" applyProtection="1">
      <alignment wrapText="1"/>
      <protection/>
    </xf>
    <xf numFmtId="0" fontId="28" fillId="0" borderId="20" xfId="0" applyFont="1" applyBorder="1" applyAlignment="1" applyProtection="1">
      <alignment vertical="top" wrapText="1"/>
      <protection/>
    </xf>
    <xf numFmtId="0" fontId="28" fillId="0" borderId="27" xfId="0" applyFont="1" applyBorder="1" applyAlignment="1" applyProtection="1">
      <alignment wrapText="1"/>
      <protection/>
    </xf>
    <xf numFmtId="0" fontId="28" fillId="0" borderId="26" xfId="0" applyFont="1" applyBorder="1" applyAlignment="1" applyProtection="1">
      <alignment wrapText="1"/>
      <protection/>
    </xf>
    <xf numFmtId="0" fontId="28" fillId="0" borderId="14" xfId="0" applyFont="1" applyBorder="1" applyAlignment="1" applyProtection="1">
      <alignment wrapText="1"/>
      <protection/>
    </xf>
    <xf numFmtId="0" fontId="29" fillId="0" borderId="25" xfId="0" applyFont="1" applyFill="1" applyBorder="1" applyAlignment="1" applyProtection="1">
      <alignment wrapText="1"/>
      <protection/>
    </xf>
    <xf numFmtId="0" fontId="29" fillId="0" borderId="29" xfId="0" applyFont="1" applyBorder="1" applyAlignment="1" applyProtection="1">
      <alignment vertical="top" wrapText="1"/>
      <protection/>
    </xf>
    <xf numFmtId="0" fontId="0" fillId="0" borderId="14" xfId="0" applyFont="1" applyBorder="1" applyAlignment="1" applyProtection="1">
      <alignment wrapText="1"/>
      <protection/>
    </xf>
    <xf numFmtId="0" fontId="0" fillId="0" borderId="26" xfId="0" applyFont="1" applyFill="1" applyBorder="1" applyAlignment="1" applyProtection="1">
      <alignment wrapText="1"/>
      <protection/>
    </xf>
    <xf numFmtId="0" fontId="47" fillId="38" borderId="0" xfId="0" applyFont="1" applyFill="1" applyBorder="1" applyAlignment="1" applyProtection="1">
      <alignment/>
      <protection/>
    </xf>
    <xf numFmtId="0" fontId="26" fillId="33" borderId="0" xfId="0" applyFont="1" applyFill="1" applyBorder="1" applyAlignment="1" applyProtection="1">
      <alignment horizontal="right"/>
      <protection/>
    </xf>
    <xf numFmtId="0" fontId="18" fillId="33" borderId="0" xfId="0" applyFont="1" applyFill="1" applyBorder="1" applyAlignment="1" applyProtection="1">
      <alignment horizontal="right"/>
      <protection/>
    </xf>
    <xf numFmtId="0" fontId="27" fillId="33" borderId="0" xfId="0" applyFont="1" applyFill="1" applyBorder="1" applyAlignment="1" applyProtection="1">
      <alignment horizontal="right"/>
      <protection/>
    </xf>
    <xf numFmtId="49" fontId="19" fillId="37" borderId="0" xfId="0" applyNumberFormat="1" applyFont="1" applyFill="1" applyAlignment="1" applyProtection="1">
      <alignment horizontal="right"/>
      <protection locked="0"/>
    </xf>
    <xf numFmtId="0" fontId="22" fillId="39" borderId="0" xfId="0" applyFont="1" applyFill="1" applyBorder="1" applyAlignment="1" applyProtection="1">
      <alignment wrapText="1"/>
      <protection locked="0"/>
    </xf>
    <xf numFmtId="0" fontId="0" fillId="0" borderId="0" xfId="0"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39"/>
  <sheetViews>
    <sheetView zoomScalePageLayoutView="0" workbookViewId="0" topLeftCell="A1">
      <selection activeCell="B11" sqref="B11"/>
    </sheetView>
  </sheetViews>
  <sheetFormatPr defaultColWidth="9.140625" defaultRowHeight="12.75"/>
  <cols>
    <col min="1" max="1" width="51.28125" style="39" customWidth="1"/>
  </cols>
  <sheetData>
    <row r="1" ht="19.5">
      <c r="A1" s="34" t="s">
        <v>26</v>
      </c>
    </row>
    <row r="2" ht="15">
      <c r="A2" s="35"/>
    </row>
    <row r="3" ht="15">
      <c r="A3" s="36" t="s">
        <v>27</v>
      </c>
    </row>
    <row r="4" ht="15">
      <c r="A4" s="35"/>
    </row>
    <row r="5" ht="60">
      <c r="A5" s="36" t="s">
        <v>28</v>
      </c>
    </row>
    <row r="6" ht="15">
      <c r="A6" s="35"/>
    </row>
    <row r="7" ht="60">
      <c r="A7" s="36" t="s">
        <v>29</v>
      </c>
    </row>
    <row r="8" ht="15">
      <c r="A8" s="35"/>
    </row>
    <row r="9" ht="105">
      <c r="A9" s="36" t="s">
        <v>30</v>
      </c>
    </row>
    <row r="10" ht="15">
      <c r="A10" s="35"/>
    </row>
    <row r="11" ht="75">
      <c r="A11" s="36" t="s">
        <v>32</v>
      </c>
    </row>
    <row r="12" ht="15">
      <c r="A12" s="35"/>
    </row>
    <row r="13" ht="45">
      <c r="A13" s="36" t="s">
        <v>31</v>
      </c>
    </row>
    <row r="14" ht="15">
      <c r="A14" s="35"/>
    </row>
    <row r="15" ht="15">
      <c r="A15" s="36"/>
    </row>
    <row r="16" ht="15">
      <c r="A16" s="36"/>
    </row>
    <row r="17" ht="15">
      <c r="A17" s="36"/>
    </row>
    <row r="18" ht="15">
      <c r="A18" s="36"/>
    </row>
    <row r="19" ht="15">
      <c r="A19" s="36"/>
    </row>
    <row r="20" ht="15">
      <c r="A20" s="36"/>
    </row>
    <row r="21" ht="15">
      <c r="A21" s="36"/>
    </row>
    <row r="22" ht="15">
      <c r="A22" s="36"/>
    </row>
    <row r="23" ht="15">
      <c r="A23" s="36"/>
    </row>
    <row r="24" ht="15">
      <c r="A24" s="36"/>
    </row>
    <row r="25" ht="15">
      <c r="A25" s="36"/>
    </row>
    <row r="26" ht="15">
      <c r="A26" s="36"/>
    </row>
    <row r="27" ht="15">
      <c r="A27" s="36"/>
    </row>
    <row r="28" ht="15">
      <c r="A28" s="36"/>
    </row>
    <row r="29" ht="15">
      <c r="A29" s="36"/>
    </row>
    <row r="30" ht="15">
      <c r="A30" s="36"/>
    </row>
    <row r="31" ht="15">
      <c r="A31" s="36"/>
    </row>
    <row r="32" ht="15">
      <c r="A32" s="36"/>
    </row>
    <row r="33" ht="15">
      <c r="A33" s="36"/>
    </row>
    <row r="34" ht="15">
      <c r="A34" s="37"/>
    </row>
    <row r="35" ht="15">
      <c r="A35" s="38"/>
    </row>
    <row r="36" ht="15">
      <c r="A36" s="38"/>
    </row>
    <row r="37" ht="15">
      <c r="A37" s="38"/>
    </row>
    <row r="38" ht="15">
      <c r="A38" s="38"/>
    </row>
    <row r="39" ht="15">
      <c r="A39" s="38"/>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D66"/>
  <sheetViews>
    <sheetView tabSelected="1" zoomScaleSheetLayoutView="7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Q5" sqref="Q5:V5"/>
    </sheetView>
  </sheetViews>
  <sheetFormatPr defaultColWidth="9.140625" defaultRowHeight="12.75"/>
  <cols>
    <col min="1" max="1" width="61.57421875" style="18" customWidth="1"/>
    <col min="2" max="2" width="7.8515625" style="18" customWidth="1"/>
    <col min="3" max="3" width="7.57421875" style="18" customWidth="1"/>
    <col min="4" max="6" width="7.421875" style="18" customWidth="1"/>
    <col min="7" max="9" width="7.57421875" style="18" customWidth="1"/>
    <col min="10" max="10" width="7.421875" style="18" customWidth="1"/>
    <col min="11" max="11" width="7.57421875" style="18" customWidth="1"/>
    <col min="12" max="13" width="8.57421875" style="18" customWidth="1"/>
    <col min="14" max="14" width="8.421875" style="18" customWidth="1"/>
    <col min="15" max="15" width="8.57421875" style="18" customWidth="1"/>
    <col min="16" max="17" width="8.8515625" style="18" customWidth="1"/>
    <col min="18" max="18" width="8.421875" style="18" customWidth="1"/>
    <col min="19" max="19" width="8.140625" style="18" customWidth="1"/>
    <col min="20" max="20" width="8.7109375" style="18" customWidth="1"/>
    <col min="21" max="21" width="8.421875" style="18" customWidth="1"/>
    <col min="22" max="22" width="8.140625" style="18" customWidth="1"/>
    <col min="23" max="23" width="6.140625" style="3" customWidth="1"/>
    <col min="24" max="16384" width="9.140625" style="3" customWidth="1"/>
  </cols>
  <sheetData>
    <row r="1" spans="1:30" ht="27.75">
      <c r="A1" s="1" t="s">
        <v>23</v>
      </c>
      <c r="B1" s="1"/>
      <c r="C1" s="1"/>
      <c r="D1" s="1"/>
      <c r="E1" s="2"/>
      <c r="F1" s="2"/>
      <c r="G1" s="2"/>
      <c r="H1" s="2"/>
      <c r="I1" s="2"/>
      <c r="J1" s="61" t="s">
        <v>56</v>
      </c>
      <c r="K1" s="62"/>
      <c r="L1" s="62"/>
      <c r="M1" s="62"/>
      <c r="N1" s="62"/>
      <c r="O1" s="62"/>
      <c r="P1" s="62"/>
      <c r="Q1" s="62"/>
      <c r="R1" s="62"/>
      <c r="S1" s="62"/>
      <c r="T1" s="62"/>
      <c r="U1" s="62"/>
      <c r="V1" s="62"/>
      <c r="AD1" s="4"/>
    </row>
    <row r="2" spans="1:30" ht="26.25">
      <c r="A2" s="1"/>
      <c r="B2" s="1"/>
      <c r="C2" s="1"/>
      <c r="D2" s="1"/>
      <c r="E2" s="2"/>
      <c r="F2" s="2"/>
      <c r="G2" s="2"/>
      <c r="H2" s="2"/>
      <c r="I2" s="2"/>
      <c r="J2" s="63" t="s">
        <v>25</v>
      </c>
      <c r="K2" s="62"/>
      <c r="L2" s="62"/>
      <c r="M2" s="62"/>
      <c r="N2" s="62"/>
      <c r="O2" s="62"/>
      <c r="P2" s="62"/>
      <c r="Q2" s="62"/>
      <c r="R2" s="62"/>
      <c r="S2" s="62"/>
      <c r="T2" s="62"/>
      <c r="U2" s="62"/>
      <c r="V2" s="62"/>
      <c r="AD2" s="4"/>
    </row>
    <row r="3" spans="1:30" ht="34.5" customHeight="1">
      <c r="A3" s="65" t="s">
        <v>87</v>
      </c>
      <c r="B3" s="66"/>
      <c r="C3" s="5"/>
      <c r="D3" s="5"/>
      <c r="E3" s="5"/>
      <c r="F3" s="5"/>
      <c r="G3" s="5"/>
      <c r="H3" s="5"/>
      <c r="I3" s="6"/>
      <c r="J3" s="2"/>
      <c r="K3" s="2"/>
      <c r="L3" s="2"/>
      <c r="M3" s="2"/>
      <c r="N3" s="2"/>
      <c r="O3" s="2"/>
      <c r="P3" s="2"/>
      <c r="Q3" s="2"/>
      <c r="R3" s="2"/>
      <c r="S3" s="2"/>
      <c r="T3" s="2"/>
      <c r="U3" s="2"/>
      <c r="V3" s="7"/>
      <c r="AD3" s="4"/>
    </row>
    <row r="4" spans="1:30" ht="12" customHeight="1">
      <c r="A4" s="66"/>
      <c r="B4" s="66"/>
      <c r="C4" s="5"/>
      <c r="D4" s="5"/>
      <c r="E4" s="5"/>
      <c r="F4" s="5"/>
      <c r="G4" s="5"/>
      <c r="H4" s="5"/>
      <c r="I4" s="6"/>
      <c r="J4" s="7"/>
      <c r="K4" s="8"/>
      <c r="L4" s="8"/>
      <c r="M4" s="8"/>
      <c r="N4" s="8"/>
      <c r="O4" s="8"/>
      <c r="P4" s="8"/>
      <c r="Q4" s="8"/>
      <c r="R4" s="8"/>
      <c r="S4" s="8"/>
      <c r="T4" s="8"/>
      <c r="U4" s="8"/>
      <c r="V4" s="7"/>
      <c r="AD4" s="4"/>
    </row>
    <row r="5" spans="1:22" ht="27" customHeight="1">
      <c r="A5" s="9" t="s">
        <v>22</v>
      </c>
      <c r="B5" s="33">
        <v>20</v>
      </c>
      <c r="C5" s="7"/>
      <c r="D5" s="10"/>
      <c r="E5" s="7"/>
      <c r="F5" s="10"/>
      <c r="G5" s="6"/>
      <c r="H5" s="6"/>
      <c r="I5" s="6"/>
      <c r="J5" s="60"/>
      <c r="K5" s="11"/>
      <c r="L5" s="11"/>
      <c r="M5" s="11"/>
      <c r="N5" s="11"/>
      <c r="O5" s="11"/>
      <c r="P5" s="7"/>
      <c r="Q5" s="64"/>
      <c r="R5" s="64"/>
      <c r="S5" s="64"/>
      <c r="T5" s="64"/>
      <c r="U5" s="64"/>
      <c r="V5" s="64"/>
    </row>
    <row r="6" spans="1:22" ht="13.5" thickBot="1">
      <c r="A6" s="12" t="s">
        <v>24</v>
      </c>
      <c r="B6" s="7"/>
      <c r="C6" s="7"/>
      <c r="D6" s="7"/>
      <c r="E6" s="7"/>
      <c r="F6" s="7"/>
      <c r="G6" s="7"/>
      <c r="H6" s="7"/>
      <c r="I6" s="7"/>
      <c r="J6" s="7"/>
      <c r="K6" s="7"/>
      <c r="L6" s="7"/>
      <c r="M6" s="7"/>
      <c r="N6" s="7"/>
      <c r="O6" s="7"/>
      <c r="P6" s="7"/>
      <c r="Q6" s="7"/>
      <c r="R6" s="7"/>
      <c r="S6" s="7"/>
      <c r="T6" s="7"/>
      <c r="U6" s="7"/>
      <c r="V6" s="7"/>
    </row>
    <row r="7" spans="1:22" s="18" customFormat="1" ht="78.75" thickBot="1">
      <c r="A7" s="13" t="s">
        <v>57</v>
      </c>
      <c r="B7" s="14" t="s">
        <v>0</v>
      </c>
      <c r="C7" s="15" t="s">
        <v>6</v>
      </c>
      <c r="D7" s="15" t="s">
        <v>1</v>
      </c>
      <c r="E7" s="15" t="s">
        <v>2</v>
      </c>
      <c r="F7" s="15" t="s">
        <v>3</v>
      </c>
      <c r="G7" s="15" t="s">
        <v>4</v>
      </c>
      <c r="H7" s="15" t="s">
        <v>5</v>
      </c>
      <c r="I7" s="15" t="s">
        <v>8</v>
      </c>
      <c r="J7" s="15" t="s">
        <v>9</v>
      </c>
      <c r="K7" s="15" t="s">
        <v>10</v>
      </c>
      <c r="L7" s="15" t="s">
        <v>11</v>
      </c>
      <c r="M7" s="15" t="s">
        <v>12</v>
      </c>
      <c r="N7" s="15" t="s">
        <v>13</v>
      </c>
      <c r="O7" s="15" t="s">
        <v>20</v>
      </c>
      <c r="P7" s="15" t="s">
        <v>14</v>
      </c>
      <c r="Q7" s="16" t="s">
        <v>15</v>
      </c>
      <c r="R7" s="15" t="s">
        <v>16</v>
      </c>
      <c r="S7" s="15" t="s">
        <v>17</v>
      </c>
      <c r="T7" s="14" t="s">
        <v>18</v>
      </c>
      <c r="U7" s="14" t="s">
        <v>19</v>
      </c>
      <c r="V7" s="17" t="s">
        <v>21</v>
      </c>
    </row>
    <row r="8" spans="1:22" ht="15">
      <c r="A8" s="49" t="s">
        <v>42</v>
      </c>
      <c r="B8" s="19"/>
      <c r="C8" s="20"/>
      <c r="D8" s="20"/>
      <c r="E8" s="20"/>
      <c r="F8" s="20"/>
      <c r="G8" s="20"/>
      <c r="H8" s="20"/>
      <c r="I8" s="20"/>
      <c r="J8" s="20"/>
      <c r="K8" s="20"/>
      <c r="L8" s="20"/>
      <c r="M8" s="20"/>
      <c r="N8" s="20"/>
      <c r="O8" s="20"/>
      <c r="P8" s="20"/>
      <c r="Q8" s="20"/>
      <c r="R8" s="20"/>
      <c r="S8" s="20"/>
      <c r="T8" s="20"/>
      <c r="U8" s="20"/>
      <c r="V8" s="21"/>
    </row>
    <row r="9" spans="1:22" ht="12.75">
      <c r="A9" s="47" t="s">
        <v>44</v>
      </c>
      <c r="B9" s="32"/>
      <c r="C9" s="32"/>
      <c r="D9" s="32"/>
      <c r="E9" s="32"/>
      <c r="F9" s="32"/>
      <c r="G9" s="32"/>
      <c r="H9" s="32"/>
      <c r="I9" s="32"/>
      <c r="J9" s="32"/>
      <c r="K9" s="32"/>
      <c r="L9" s="32"/>
      <c r="M9" s="32"/>
      <c r="N9" s="32"/>
      <c r="O9" s="32"/>
      <c r="P9" s="32"/>
      <c r="Q9" s="32"/>
      <c r="R9" s="32"/>
      <c r="S9" s="32"/>
      <c r="T9" s="32"/>
      <c r="U9" s="32"/>
      <c r="V9" s="22">
        <f>(SUM(IF(B9&gt;0,1,0)+IF(C9&gt;0,1,0)+IF(D9&gt;0,1,0)+IF(E9&gt;0,1,0)+IF(F9&gt;0,1,0)+IF(G9&gt;0,1,0)+IF(H9&gt;0,1,0)+IF(I9&gt;0,1,0)+IF(J9&gt;0,1,0)+IF(K9&gt;0,1,0)+IF(L9&gt;0,1,0)+IF(M9&gt;0,1,0)+IF(N9&gt;0,1,0)+IF(O9&gt;0,1,0)+IF(P9&gt;0,1,0)+IF(Q9&gt;0,1,0)+IF(R9&gt;0,1,0)+IF(S9&gt;0,1,0)+IF(T9&gt;0,1,0)+IF(U9&gt;0,1,0)))</f>
        <v>0</v>
      </c>
    </row>
    <row r="10" spans="1:22" ht="12.75">
      <c r="A10" s="48" t="s">
        <v>45</v>
      </c>
      <c r="B10" s="32"/>
      <c r="C10" s="32"/>
      <c r="D10" s="32"/>
      <c r="E10" s="32"/>
      <c r="F10" s="32"/>
      <c r="G10" s="32"/>
      <c r="H10" s="32"/>
      <c r="I10" s="32"/>
      <c r="J10" s="32"/>
      <c r="K10" s="32"/>
      <c r="L10" s="32"/>
      <c r="M10" s="32"/>
      <c r="N10" s="32"/>
      <c r="O10" s="32"/>
      <c r="P10" s="32"/>
      <c r="Q10" s="32"/>
      <c r="R10" s="32"/>
      <c r="S10" s="32"/>
      <c r="T10" s="32"/>
      <c r="U10" s="32"/>
      <c r="V10" s="22">
        <f>(SUM(IF(B10&gt;0,1,0)+IF(C10&gt;0,1,0)+IF(D10&gt;0,1,0)+IF(E10&gt;0,1,0)+IF(F10&gt;0,1,0)+IF(G10&gt;0,1,0)+IF(H10&gt;0,1,0)+IF(I10&gt;0,1,0)+IF(J10&gt;0,1,0)+IF(K10&gt;0,1,0)+IF(L10&gt;0,1,0)+IF(M10&gt;0,1,0)+IF(N10&gt;0,1,0)+IF(O10&gt;0,1,0)+IF(P10&gt;0,1,0)+IF(Q10&gt;0,1,0)+IF(R10&gt;0,1,0)+IF(S10&gt;0,1,0)+IF(T10&gt;0,1,0)+IF(U10&gt;0,1,0)))</f>
        <v>0</v>
      </c>
    </row>
    <row r="11" spans="1:22" ht="12.75">
      <c r="A11" s="48" t="s">
        <v>46</v>
      </c>
      <c r="B11" s="32"/>
      <c r="C11" s="32"/>
      <c r="D11" s="32"/>
      <c r="E11" s="32"/>
      <c r="F11" s="32"/>
      <c r="G11" s="32"/>
      <c r="H11" s="32"/>
      <c r="I11" s="32"/>
      <c r="J11" s="32"/>
      <c r="K11" s="32"/>
      <c r="L11" s="32"/>
      <c r="M11" s="32"/>
      <c r="N11" s="32"/>
      <c r="O11" s="32"/>
      <c r="P11" s="32"/>
      <c r="Q11" s="32"/>
      <c r="R11" s="32"/>
      <c r="S11" s="32"/>
      <c r="T11" s="32"/>
      <c r="U11" s="32"/>
      <c r="V11" s="22">
        <f>(SUM(IF(B11&gt;0,1,0)+IF(C11&gt;0,1,0)+IF(D11&gt;0,1,0)+IF(E11&gt;0,1,0)+IF(F11&gt;0,1,0)+IF(G11&gt;0,1,0)+IF(H11&gt;0,1,0)+IF(I11&gt;0,1,0)+IF(J11&gt;0,1,0)+IF(K11&gt;0,1,0)+IF(L11&gt;0,1,0)+IF(M11&gt;0,1,0)+IF(N11&gt;0,1,0)+IF(O11&gt;0,1,0)+IF(P11&gt;0,1,0)+IF(Q11&gt;0,1,0)+IF(R11&gt;0,1,0)+IF(S11&gt;0,1,0)+IF(T11&gt;0,1,0)+IF(U11&gt;0,1,0)))</f>
        <v>0</v>
      </c>
    </row>
    <row r="12" spans="1:22" ht="13.5" thickBot="1">
      <c r="A12" s="48" t="s">
        <v>64</v>
      </c>
      <c r="B12" s="32"/>
      <c r="C12" s="32"/>
      <c r="D12" s="32"/>
      <c r="E12" s="32"/>
      <c r="F12" s="32"/>
      <c r="G12" s="32"/>
      <c r="H12" s="32"/>
      <c r="I12" s="32"/>
      <c r="J12" s="32"/>
      <c r="K12" s="32"/>
      <c r="L12" s="32"/>
      <c r="M12" s="32"/>
      <c r="N12" s="32"/>
      <c r="O12" s="32"/>
      <c r="P12" s="32"/>
      <c r="Q12" s="32"/>
      <c r="R12" s="32"/>
      <c r="S12" s="32"/>
      <c r="T12" s="32"/>
      <c r="U12" s="32"/>
      <c r="V12" s="22">
        <f>(SUM(IF(B12&gt;0,1,0)+IF(C12&gt;0,1,0)+IF(D12&gt;0,1,0)+IF(E12&gt;0,1,0)+IF(F12&gt;0,1,0)+IF(G12&gt;0,1,0)+IF(H12&gt;0,1,0)+IF(I12&gt;0,1,0)+IF(J12&gt;0,1,0)+IF(K12&gt;0,1,0)+IF(L12&gt;0,1,0)+IF(M12&gt;0,1,0)+IF(N12&gt;0,1,0)+IF(O12&gt;0,1,0)+IF(P12&gt;0,1,0)+IF(Q12&gt;0,1,0)+IF(R12&gt;0,1,0)+IF(S12&gt;0,1,0)+IF(T12&gt;0,1,0)+IF(U12&gt;0,1,0)))</f>
        <v>0</v>
      </c>
    </row>
    <row r="13" spans="1:22" s="25" customFormat="1" ht="13.5" thickBot="1">
      <c r="A13" s="23" t="s">
        <v>7</v>
      </c>
      <c r="B13" s="24">
        <f>(SUM(IF(B9&gt;0,1,0)+IF(B10&gt;0,1,0)+IF(B11&gt;0,1,0)+IF(B12&gt;0,1,0)))/4</f>
        <v>0</v>
      </c>
      <c r="C13" s="24">
        <f aca="true" t="shared" si="0" ref="C13:U13">(SUM(IF(C9&gt;0,1,0)+IF(C10&gt;0,1,0)+IF(C11&gt;0,1,0)+IF(C12&gt;0,1,0)))/4</f>
        <v>0</v>
      </c>
      <c r="D13" s="24">
        <f t="shared" si="0"/>
        <v>0</v>
      </c>
      <c r="E13" s="24">
        <f t="shared" si="0"/>
        <v>0</v>
      </c>
      <c r="F13" s="24">
        <f t="shared" si="0"/>
        <v>0</v>
      </c>
      <c r="G13" s="24">
        <f t="shared" si="0"/>
        <v>0</v>
      </c>
      <c r="H13" s="24">
        <f t="shared" si="0"/>
        <v>0</v>
      </c>
      <c r="I13" s="24">
        <f t="shared" si="0"/>
        <v>0</v>
      </c>
      <c r="J13" s="24">
        <f t="shared" si="0"/>
        <v>0</v>
      </c>
      <c r="K13" s="24">
        <f t="shared" si="0"/>
        <v>0</v>
      </c>
      <c r="L13" s="24">
        <f t="shared" si="0"/>
        <v>0</v>
      </c>
      <c r="M13" s="24">
        <f t="shared" si="0"/>
        <v>0</v>
      </c>
      <c r="N13" s="24">
        <f t="shared" si="0"/>
        <v>0</v>
      </c>
      <c r="O13" s="24">
        <f t="shared" si="0"/>
        <v>0</v>
      </c>
      <c r="P13" s="24">
        <f t="shared" si="0"/>
        <v>0</v>
      </c>
      <c r="Q13" s="24">
        <f t="shared" si="0"/>
        <v>0</v>
      </c>
      <c r="R13" s="24">
        <f t="shared" si="0"/>
        <v>0</v>
      </c>
      <c r="S13" s="24">
        <f t="shared" si="0"/>
        <v>0</v>
      </c>
      <c r="T13" s="24">
        <f t="shared" si="0"/>
        <v>0</v>
      </c>
      <c r="U13" s="24">
        <f t="shared" si="0"/>
        <v>0</v>
      </c>
      <c r="V13" s="24">
        <f>SUM(V9:V12)/B5/4</f>
        <v>0</v>
      </c>
    </row>
    <row r="14" spans="1:22" ht="15">
      <c r="A14" s="49" t="s">
        <v>58</v>
      </c>
      <c r="B14" s="19"/>
      <c r="C14" s="20"/>
      <c r="D14" s="20"/>
      <c r="E14" s="20"/>
      <c r="F14" s="20"/>
      <c r="G14" s="20"/>
      <c r="H14" s="20"/>
      <c r="I14" s="20"/>
      <c r="J14" s="20"/>
      <c r="K14" s="20"/>
      <c r="L14" s="20"/>
      <c r="M14" s="20"/>
      <c r="N14" s="20"/>
      <c r="O14" s="20"/>
      <c r="P14" s="20"/>
      <c r="Q14" s="20"/>
      <c r="R14" s="20"/>
      <c r="S14" s="20"/>
      <c r="T14" s="20"/>
      <c r="U14" s="20"/>
      <c r="V14" s="21"/>
    </row>
    <row r="15" spans="1:22" ht="12.75">
      <c r="A15" s="50" t="s">
        <v>59</v>
      </c>
      <c r="B15" s="32"/>
      <c r="C15" s="32"/>
      <c r="D15" s="32"/>
      <c r="E15" s="32"/>
      <c r="F15" s="32"/>
      <c r="G15" s="32"/>
      <c r="H15" s="32"/>
      <c r="I15" s="32"/>
      <c r="J15" s="32"/>
      <c r="K15" s="32"/>
      <c r="L15" s="32"/>
      <c r="M15" s="32"/>
      <c r="N15" s="32"/>
      <c r="O15" s="32"/>
      <c r="P15" s="32"/>
      <c r="Q15" s="32"/>
      <c r="R15" s="32"/>
      <c r="S15" s="32"/>
      <c r="T15" s="32"/>
      <c r="U15" s="32"/>
      <c r="V15" s="22">
        <f>(SUM(IF(B15&gt;0,1,0)+IF(C15&gt;0,1,0)+IF(D15&gt;0,1,0)+IF(E15&gt;0,1,0)+IF(F15&gt;0,1,0)+IF(G15&gt;0,1,0)+IF(H15&gt;0,1,0)+IF(I15&gt;0,1,0)+IF(J15&gt;0,1,0)+IF(K15&gt;0,1,0)+IF(L15&gt;0,1,0)+IF(M15&gt;0,1,0)+IF(N15&gt;0,1,0)+IF(O15&gt;0,1,0)+IF(P15&gt;0,1,0)+IF(Q15&gt;0,1,0)+IF(R15&gt;0,1,0)+IF(S15&gt;0,1,0)+IF(T15&gt;0,1,0)+IF(U15&gt;0,1,0)))</f>
        <v>0</v>
      </c>
    </row>
    <row r="16" spans="1:22" ht="12.75">
      <c r="A16" s="50" t="s">
        <v>60</v>
      </c>
      <c r="B16" s="32"/>
      <c r="C16" s="32"/>
      <c r="D16" s="32"/>
      <c r="E16" s="32"/>
      <c r="F16" s="32"/>
      <c r="G16" s="32"/>
      <c r="H16" s="32"/>
      <c r="I16" s="32"/>
      <c r="J16" s="32"/>
      <c r="K16" s="32"/>
      <c r="L16" s="32"/>
      <c r="M16" s="32"/>
      <c r="N16" s="32"/>
      <c r="O16" s="32"/>
      <c r="P16" s="32"/>
      <c r="Q16" s="32"/>
      <c r="R16" s="32"/>
      <c r="S16" s="32"/>
      <c r="T16" s="32"/>
      <c r="U16" s="32"/>
      <c r="V16" s="22">
        <f>(SUM(IF(B16&gt;0,1,0)+IF(C16&gt;0,1,0)+IF(D16&gt;0,1,0)+IF(E16&gt;0,1,0)+IF(F16&gt;0,1,0)+IF(G16&gt;0,1,0)+IF(H16&gt;0,1,0)+IF(I16&gt;0,1,0)+IF(J16&gt;0,1,0)+IF(K16&gt;0,1,0)+IF(L16&gt;0,1,0)+IF(M16&gt;0,1,0)+IF(N16&gt;0,1,0)+IF(O16&gt;0,1,0)+IF(P16&gt;0,1,0)+IF(Q16&gt;0,1,0)+IF(R16&gt;0,1,0)+IF(S16&gt;0,1,0)+IF(T16&gt;0,1,0)+IF(U16&gt;0,1,0)))</f>
        <v>0</v>
      </c>
    </row>
    <row r="17" spans="1:22" ht="12.75">
      <c r="A17" s="50" t="s">
        <v>61</v>
      </c>
      <c r="B17" s="32"/>
      <c r="C17" s="32"/>
      <c r="D17" s="32"/>
      <c r="E17" s="32"/>
      <c r="F17" s="32"/>
      <c r="G17" s="32"/>
      <c r="H17" s="32"/>
      <c r="I17" s="32"/>
      <c r="J17" s="32"/>
      <c r="K17" s="32"/>
      <c r="L17" s="32"/>
      <c r="M17" s="32"/>
      <c r="N17" s="32"/>
      <c r="O17" s="32"/>
      <c r="P17" s="32"/>
      <c r="Q17" s="32"/>
      <c r="R17" s="32"/>
      <c r="S17" s="32"/>
      <c r="T17" s="32"/>
      <c r="U17" s="32"/>
      <c r="V17" s="22">
        <f>(SUM(IF(B17&gt;0,1,0)+IF(C17&gt;0,1,0)+IF(D17&gt;0,1,0)+IF(E17&gt;0,1,0)+IF(F17&gt;0,1,0)+IF(G17&gt;0,1,0)+IF(H17&gt;0,1,0)+IF(I17&gt;0,1,0)+IF(J17&gt;0,1,0)+IF(K17&gt;0,1,0)+IF(L17&gt;0,1,0)+IF(M17&gt;0,1,0)+IF(N17&gt;0,1,0)+IF(O17&gt;0,1,0)+IF(P17&gt;0,1,0)+IF(Q17&gt;0,1,0)+IF(R17&gt;0,1,0)+IF(S17&gt;0,1,0)+IF(T17&gt;0,1,0)+IF(U17&gt;0,1,0)))</f>
        <v>0</v>
      </c>
    </row>
    <row r="18" spans="1:22" ht="12.75">
      <c r="A18" s="50" t="s">
        <v>62</v>
      </c>
      <c r="B18" s="32"/>
      <c r="C18" s="32"/>
      <c r="D18" s="32"/>
      <c r="E18" s="32"/>
      <c r="F18" s="32"/>
      <c r="G18" s="32"/>
      <c r="H18" s="32"/>
      <c r="I18" s="32"/>
      <c r="J18" s="32"/>
      <c r="K18" s="32"/>
      <c r="L18" s="32"/>
      <c r="M18" s="32"/>
      <c r="N18" s="32"/>
      <c r="O18" s="32"/>
      <c r="P18" s="32"/>
      <c r="Q18" s="32"/>
      <c r="R18" s="32"/>
      <c r="S18" s="32"/>
      <c r="T18" s="32"/>
      <c r="U18" s="32"/>
      <c r="V18" s="22">
        <f>(SUM(IF(B18&gt;0,1,0)+IF(C18&gt;0,1,0)+IF(D18&gt;0,1,0)+IF(E18&gt;0,1,0)+IF(F18&gt;0,1,0)+IF(G18&gt;0,1,0)+IF(H18&gt;0,1,0)+IF(I18&gt;0,1,0)+IF(J18&gt;0,1,0)+IF(K18&gt;0,1,0)+IF(L18&gt;0,1,0)+IF(M18&gt;0,1,0)+IF(N18&gt;0,1,0)+IF(O18&gt;0,1,0)+IF(P18&gt;0,1,0)+IF(Q18&gt;0,1,0)+IF(R18&gt;0,1,0)+IF(S18&gt;0,1,0)+IF(T18&gt;0,1,0)+IF(U18&gt;0,1,0)))</f>
        <v>0</v>
      </c>
    </row>
    <row r="19" spans="1:22" ht="13.5" thickBot="1">
      <c r="A19" s="50" t="s">
        <v>63</v>
      </c>
      <c r="B19" s="32"/>
      <c r="C19" s="32"/>
      <c r="D19" s="32"/>
      <c r="E19" s="32"/>
      <c r="F19" s="32"/>
      <c r="G19" s="32"/>
      <c r="H19" s="32"/>
      <c r="I19" s="32"/>
      <c r="J19" s="32"/>
      <c r="K19" s="32"/>
      <c r="L19" s="32"/>
      <c r="M19" s="32"/>
      <c r="N19" s="32"/>
      <c r="O19" s="32"/>
      <c r="P19" s="32"/>
      <c r="Q19" s="32"/>
      <c r="R19" s="32"/>
      <c r="S19" s="32"/>
      <c r="T19" s="32"/>
      <c r="U19" s="32"/>
      <c r="V19" s="22">
        <f>(SUM(IF(B19&gt;0,1,0)+IF(C19&gt;0,1,0)+IF(D19&gt;0,1,0)+IF(E19&gt;0,1,0)+IF(F19&gt;0,1,0)+IF(G19&gt;0,1,0)+IF(H19&gt;0,1,0)+IF(I19&gt;0,1,0)+IF(J19&gt;0,1,0)+IF(K19&gt;0,1,0)+IF(L19&gt;0,1,0)+IF(M19&gt;0,1,0)+IF(N19&gt;0,1,0)+IF(O19&gt;0,1,0)+IF(P19&gt;0,1,0)+IF(Q19&gt;0,1,0)+IF(R19&gt;0,1,0)+IF(S19&gt;0,1,0)+IF(T19&gt;0,1,0)+IF(U19&gt;0,1,0)))</f>
        <v>0</v>
      </c>
    </row>
    <row r="20" spans="1:22" s="25" customFormat="1" ht="13.5" thickBot="1">
      <c r="A20" s="23" t="s">
        <v>7</v>
      </c>
      <c r="B20" s="24">
        <f>(SUM(IF(B15&gt;0,1,0)+IF(B16&gt;0,1,0)+IF(B17&gt;0,1,0)+IF(B18&gt;0,1,0)+IF(B19&gt;0,1,0)))/5</f>
        <v>0</v>
      </c>
      <c r="C20" s="24">
        <f aca="true" t="shared" si="1" ref="C20:T20">(SUM(IF(C15&gt;0,1,0)+IF(C16&gt;0,1,0)+IF(C17&gt;0,1,0)+IF(C18&gt;0,1,0)+IF(C19&gt;0,1,0)))/5</f>
        <v>0</v>
      </c>
      <c r="D20" s="24">
        <f t="shared" si="1"/>
        <v>0</v>
      </c>
      <c r="E20" s="24">
        <f t="shared" si="1"/>
        <v>0</v>
      </c>
      <c r="F20" s="24">
        <f t="shared" si="1"/>
        <v>0</v>
      </c>
      <c r="G20" s="24">
        <f t="shared" si="1"/>
        <v>0</v>
      </c>
      <c r="H20" s="24">
        <f t="shared" si="1"/>
        <v>0</v>
      </c>
      <c r="I20" s="24">
        <f t="shared" si="1"/>
        <v>0</v>
      </c>
      <c r="J20" s="24">
        <f t="shared" si="1"/>
        <v>0</v>
      </c>
      <c r="K20" s="24">
        <f t="shared" si="1"/>
        <v>0</v>
      </c>
      <c r="L20" s="24">
        <f t="shared" si="1"/>
        <v>0</v>
      </c>
      <c r="M20" s="24">
        <f t="shared" si="1"/>
        <v>0</v>
      </c>
      <c r="N20" s="24">
        <f t="shared" si="1"/>
        <v>0</v>
      </c>
      <c r="O20" s="24">
        <f t="shared" si="1"/>
        <v>0</v>
      </c>
      <c r="P20" s="24">
        <f t="shared" si="1"/>
        <v>0</v>
      </c>
      <c r="Q20" s="24">
        <f t="shared" si="1"/>
        <v>0</v>
      </c>
      <c r="R20" s="24">
        <f t="shared" si="1"/>
        <v>0</v>
      </c>
      <c r="S20" s="24">
        <f t="shared" si="1"/>
        <v>0</v>
      </c>
      <c r="T20" s="24">
        <f t="shared" si="1"/>
        <v>0</v>
      </c>
      <c r="U20" s="24">
        <f>(SUM(IF(U15&gt;0,1,0)+IF(U16&gt;0,1,0)+IF(U17&gt;0,1,0)+IF(U18&gt;0,1,0)+IF(U19&gt;0,1,0)))/5</f>
        <v>0</v>
      </c>
      <c r="V20" s="24">
        <f>SUM(V15:V19)/B5/5</f>
        <v>0</v>
      </c>
    </row>
    <row r="21" spans="1:22" ht="17.25" customHeight="1">
      <c r="A21" s="49" t="s">
        <v>35</v>
      </c>
      <c r="B21" s="19"/>
      <c r="C21" s="20"/>
      <c r="D21" s="20"/>
      <c r="E21" s="20"/>
      <c r="F21" s="20"/>
      <c r="G21" s="20"/>
      <c r="H21" s="20"/>
      <c r="I21" s="20"/>
      <c r="J21" s="20"/>
      <c r="K21" s="20"/>
      <c r="L21" s="20"/>
      <c r="M21" s="20"/>
      <c r="N21" s="20"/>
      <c r="O21" s="20"/>
      <c r="P21" s="20"/>
      <c r="Q21" s="20"/>
      <c r="R21" s="20"/>
      <c r="S21" s="20"/>
      <c r="T21" s="20"/>
      <c r="U21" s="20"/>
      <c r="V21" s="21"/>
    </row>
    <row r="22" spans="1:22" ht="12.75">
      <c r="A22" s="51" t="s">
        <v>65</v>
      </c>
      <c r="B22" s="32"/>
      <c r="C22" s="32"/>
      <c r="D22" s="32"/>
      <c r="E22" s="32"/>
      <c r="F22" s="32"/>
      <c r="G22" s="32"/>
      <c r="H22" s="32"/>
      <c r="I22" s="32"/>
      <c r="J22" s="32"/>
      <c r="K22" s="32"/>
      <c r="L22" s="32"/>
      <c r="M22" s="32"/>
      <c r="N22" s="32"/>
      <c r="O22" s="32"/>
      <c r="P22" s="32"/>
      <c r="Q22" s="32"/>
      <c r="R22" s="32"/>
      <c r="S22" s="32"/>
      <c r="T22" s="32"/>
      <c r="U22" s="32"/>
      <c r="V22" s="22">
        <f aca="true" t="shared" si="2" ref="V22:V28">(SUM(IF(B22&gt;0,1,0)+IF(C22&gt;0,1,0)+IF(D22&gt;0,1,0)+IF(E22&gt;0,1,0)+IF(F22&gt;0,1,0)+IF(G22&gt;0,1,0)+IF(H22&gt;0,1,0)+IF(I22&gt;0,1,0)+IF(J22&gt;0,1,0)+IF(K22&gt;0,1,0)+IF(L22&gt;0,1,0)+IF(M22&gt;0,1,0)+IF(N22&gt;0,1,0)+IF(O22&gt;0,1,0)+IF(P22&gt;0,1,0)+IF(Q22&gt;0,1,0)+IF(R22&gt;0,1,0)+IF(S22&gt;0,1,0)+IF(T22&gt;0,1,0)+IF(U22&gt;0,1,0)))</f>
        <v>0</v>
      </c>
    </row>
    <row r="23" spans="1:22" s="26" customFormat="1" ht="12.75">
      <c r="A23" s="52" t="s">
        <v>66</v>
      </c>
      <c r="B23" s="32"/>
      <c r="C23" s="32"/>
      <c r="D23" s="32"/>
      <c r="E23" s="32"/>
      <c r="F23" s="32"/>
      <c r="G23" s="32"/>
      <c r="H23" s="32"/>
      <c r="I23" s="32"/>
      <c r="J23" s="32"/>
      <c r="K23" s="32"/>
      <c r="L23" s="32"/>
      <c r="M23" s="32"/>
      <c r="N23" s="32"/>
      <c r="O23" s="32"/>
      <c r="P23" s="32"/>
      <c r="Q23" s="32"/>
      <c r="R23" s="32"/>
      <c r="S23" s="32"/>
      <c r="T23" s="32"/>
      <c r="U23" s="32"/>
      <c r="V23" s="22">
        <f t="shared" si="2"/>
        <v>0</v>
      </c>
    </row>
    <row r="24" spans="1:22" ht="12.75">
      <c r="A24" s="51" t="s">
        <v>47</v>
      </c>
      <c r="B24" s="32"/>
      <c r="C24" s="32"/>
      <c r="D24" s="32"/>
      <c r="E24" s="32"/>
      <c r="F24" s="32"/>
      <c r="G24" s="32"/>
      <c r="H24" s="32"/>
      <c r="I24" s="32"/>
      <c r="J24" s="32"/>
      <c r="K24" s="32"/>
      <c r="L24" s="32"/>
      <c r="M24" s="32"/>
      <c r="N24" s="32"/>
      <c r="O24" s="32"/>
      <c r="P24" s="32"/>
      <c r="Q24" s="32"/>
      <c r="R24" s="32"/>
      <c r="S24" s="32"/>
      <c r="T24" s="32"/>
      <c r="U24" s="32"/>
      <c r="V24" s="22">
        <f t="shared" si="2"/>
        <v>0</v>
      </c>
    </row>
    <row r="25" spans="1:22" ht="12.75">
      <c r="A25" s="53" t="s">
        <v>36</v>
      </c>
      <c r="B25" s="32"/>
      <c r="C25" s="32"/>
      <c r="D25" s="32"/>
      <c r="E25" s="32"/>
      <c r="F25" s="32"/>
      <c r="G25" s="32"/>
      <c r="H25" s="32"/>
      <c r="I25" s="32"/>
      <c r="J25" s="32"/>
      <c r="K25" s="32"/>
      <c r="L25" s="32"/>
      <c r="M25" s="32"/>
      <c r="N25" s="32"/>
      <c r="O25" s="32"/>
      <c r="P25" s="32"/>
      <c r="Q25" s="32"/>
      <c r="R25" s="32"/>
      <c r="S25" s="32"/>
      <c r="T25" s="32"/>
      <c r="U25" s="32"/>
      <c r="V25" s="22">
        <f t="shared" si="2"/>
        <v>0</v>
      </c>
    </row>
    <row r="26" spans="1:22" ht="12.75">
      <c r="A26" s="54" t="s">
        <v>48</v>
      </c>
      <c r="B26" s="32"/>
      <c r="C26" s="32"/>
      <c r="D26" s="32"/>
      <c r="E26" s="32"/>
      <c r="F26" s="32"/>
      <c r="G26" s="32"/>
      <c r="H26" s="32"/>
      <c r="I26" s="32"/>
      <c r="J26" s="32"/>
      <c r="K26" s="32"/>
      <c r="L26" s="32"/>
      <c r="M26" s="32"/>
      <c r="N26" s="32"/>
      <c r="O26" s="32"/>
      <c r="P26" s="32"/>
      <c r="Q26" s="32"/>
      <c r="R26" s="32"/>
      <c r="S26" s="32"/>
      <c r="T26" s="32"/>
      <c r="U26" s="32"/>
      <c r="V26" s="22">
        <f t="shared" si="2"/>
        <v>0</v>
      </c>
    </row>
    <row r="27" spans="1:22" ht="12.75">
      <c r="A27" s="54" t="s">
        <v>68</v>
      </c>
      <c r="B27" s="32"/>
      <c r="C27" s="32"/>
      <c r="D27" s="32"/>
      <c r="E27" s="32"/>
      <c r="F27" s="32"/>
      <c r="G27" s="32"/>
      <c r="H27" s="32"/>
      <c r="I27" s="32"/>
      <c r="J27" s="32"/>
      <c r="K27" s="32"/>
      <c r="L27" s="32"/>
      <c r="M27" s="32"/>
      <c r="N27" s="32"/>
      <c r="O27" s="32"/>
      <c r="P27" s="32"/>
      <c r="Q27" s="32"/>
      <c r="R27" s="32"/>
      <c r="S27" s="32"/>
      <c r="T27" s="32"/>
      <c r="U27" s="32"/>
      <c r="V27" s="22">
        <f t="shared" si="2"/>
        <v>0</v>
      </c>
    </row>
    <row r="28" spans="1:22" ht="13.5" thickBot="1">
      <c r="A28" s="54" t="s">
        <v>67</v>
      </c>
      <c r="B28" s="32"/>
      <c r="C28" s="32"/>
      <c r="D28" s="32"/>
      <c r="E28" s="32"/>
      <c r="F28" s="32"/>
      <c r="G28" s="32"/>
      <c r="H28" s="32"/>
      <c r="I28" s="32"/>
      <c r="J28" s="32"/>
      <c r="K28" s="32"/>
      <c r="L28" s="32"/>
      <c r="M28" s="32"/>
      <c r="N28" s="32"/>
      <c r="O28" s="32"/>
      <c r="P28" s="32"/>
      <c r="Q28" s="32"/>
      <c r="R28" s="32"/>
      <c r="S28" s="32"/>
      <c r="T28" s="32"/>
      <c r="U28" s="32"/>
      <c r="V28" s="22">
        <f t="shared" si="2"/>
        <v>0</v>
      </c>
    </row>
    <row r="29" spans="1:22" s="25" customFormat="1" ht="13.5" thickBot="1">
      <c r="A29" s="23" t="s">
        <v>7</v>
      </c>
      <c r="B29" s="24">
        <f aca="true" t="shared" si="3" ref="B29:J29">(SUM(IF(B22&gt;0,1,0)+IF(B23&gt;0,1,0)+IF(B24&gt;0,1,0)+IF(B25&gt;0,1,0)+IF(B26&gt;0,1,0)+IF(B27&gt;0,1,0)+IF(B28&gt;0,1,0)))/7</f>
        <v>0</v>
      </c>
      <c r="C29" s="24">
        <f t="shared" si="3"/>
        <v>0</v>
      </c>
      <c r="D29" s="24">
        <f t="shared" si="3"/>
        <v>0</v>
      </c>
      <c r="E29" s="24">
        <f t="shared" si="3"/>
        <v>0</v>
      </c>
      <c r="F29" s="24">
        <f t="shared" si="3"/>
        <v>0</v>
      </c>
      <c r="G29" s="24">
        <f t="shared" si="3"/>
        <v>0</v>
      </c>
      <c r="H29" s="24">
        <f t="shared" si="3"/>
        <v>0</v>
      </c>
      <c r="I29" s="24">
        <f t="shared" si="3"/>
        <v>0</v>
      </c>
      <c r="J29" s="24">
        <f t="shared" si="3"/>
        <v>0</v>
      </c>
      <c r="K29" s="24">
        <f>(SUM(IF(K22&gt;0,1,0)+IF(K23&gt;0,1,0)+IF(K24&gt;0,1,0)+IF(K25&gt;0,1,0)+IF(K26&gt;0,1,0)+IF(K27&gt;0,1,0)+IF(K28&gt;0,1,0)))/7</f>
        <v>0</v>
      </c>
      <c r="L29" s="24">
        <f aca="true" t="shared" si="4" ref="L29:U29">(SUM(IF(L22&gt;0,1,0)+IF(L23&gt;0,1,0)+IF(L24&gt;0,1,0)+IF(L25&gt;0,1,0)+IF(L26&gt;0,1,0)+IF(L27&gt;0,1,0)+IF(L28&gt;0,1,0)))/7</f>
        <v>0</v>
      </c>
      <c r="M29" s="24">
        <f t="shared" si="4"/>
        <v>0</v>
      </c>
      <c r="N29" s="24">
        <f t="shared" si="4"/>
        <v>0</v>
      </c>
      <c r="O29" s="24">
        <f t="shared" si="4"/>
        <v>0</v>
      </c>
      <c r="P29" s="24">
        <f t="shared" si="4"/>
        <v>0</v>
      </c>
      <c r="Q29" s="24">
        <f t="shared" si="4"/>
        <v>0</v>
      </c>
      <c r="R29" s="24">
        <f t="shared" si="4"/>
        <v>0</v>
      </c>
      <c r="S29" s="24">
        <f t="shared" si="4"/>
        <v>0</v>
      </c>
      <c r="T29" s="24">
        <f t="shared" si="4"/>
        <v>0</v>
      </c>
      <c r="U29" s="24">
        <f t="shared" si="4"/>
        <v>0</v>
      </c>
      <c r="V29" s="24">
        <f>SUM(V22:V28)/B5/7</f>
        <v>0</v>
      </c>
    </row>
    <row r="30" spans="1:22" ht="15">
      <c r="A30" s="49" t="s">
        <v>37</v>
      </c>
      <c r="B30" s="19"/>
      <c r="C30" s="20"/>
      <c r="D30" s="20"/>
      <c r="E30" s="20"/>
      <c r="F30" s="20"/>
      <c r="G30" s="20"/>
      <c r="H30" s="20"/>
      <c r="I30" s="20"/>
      <c r="J30" s="20"/>
      <c r="K30" s="20"/>
      <c r="L30" s="20"/>
      <c r="M30" s="20"/>
      <c r="N30" s="20"/>
      <c r="O30" s="20"/>
      <c r="P30" s="20"/>
      <c r="Q30" s="20"/>
      <c r="R30" s="20"/>
      <c r="S30" s="20"/>
      <c r="T30" s="20"/>
      <c r="U30" s="20"/>
      <c r="V30" s="21"/>
    </row>
    <row r="31" spans="1:22" ht="24">
      <c r="A31" s="55" t="s">
        <v>50</v>
      </c>
      <c r="B31" s="32"/>
      <c r="C31" s="32"/>
      <c r="D31" s="32"/>
      <c r="E31" s="32"/>
      <c r="F31" s="32"/>
      <c r="G31" s="32"/>
      <c r="H31" s="32"/>
      <c r="I31" s="32"/>
      <c r="J31" s="32"/>
      <c r="K31" s="32"/>
      <c r="L31" s="32"/>
      <c r="M31" s="32"/>
      <c r="N31" s="32"/>
      <c r="O31" s="32"/>
      <c r="P31" s="32"/>
      <c r="Q31" s="32"/>
      <c r="R31" s="32"/>
      <c r="S31" s="32"/>
      <c r="T31" s="32"/>
      <c r="U31" s="32"/>
      <c r="V31" s="22">
        <f>(SUM(IF(B31&gt;0,1,0)+IF(C31&gt;0,1,0)+IF(D31&gt;0,1,0)+IF(E31&gt;0,1,0)+IF(F31&gt;0,1,0)+IF(G31&gt;0,1,0)+IF(H31&gt;0,1,0)+IF(I31&gt;0,1,0)+IF(J31&gt;0,1,0)+IF(K31&gt;0,1,0)+IF(L31&gt;0,1,0)+IF(M31&gt;0,1,0)+IF(N31&gt;0,1,0)+IF(O31&gt;0,1,0)+IF(P31&gt;0,1,0)+IF(Q31&gt;0,1,0)+IF(R31&gt;0,1,0)+IF(S31&gt;0,1,0)+IF(T31&gt;0,1,0)+IF(U31&gt;0,1,0)))</f>
        <v>0</v>
      </c>
    </row>
    <row r="32" spans="1:22" ht="24">
      <c r="A32" s="55" t="s">
        <v>38</v>
      </c>
      <c r="B32" s="32"/>
      <c r="C32" s="32"/>
      <c r="D32" s="32"/>
      <c r="E32" s="32"/>
      <c r="F32" s="32"/>
      <c r="G32" s="32"/>
      <c r="H32" s="32"/>
      <c r="I32" s="32"/>
      <c r="J32" s="32"/>
      <c r="K32" s="32"/>
      <c r="L32" s="32"/>
      <c r="M32" s="32"/>
      <c r="N32" s="32"/>
      <c r="O32" s="32"/>
      <c r="P32" s="32"/>
      <c r="Q32" s="32"/>
      <c r="R32" s="32"/>
      <c r="S32" s="32"/>
      <c r="T32" s="32"/>
      <c r="U32" s="32"/>
      <c r="V32" s="22">
        <f>(SUM(IF(B32&gt;0,1,0)+IF(C32&gt;0,1,0)+IF(D32&gt;0,1,0)+IF(E32&gt;0,1,0)+IF(F32&gt;0,1,0)+IF(G32&gt;0,1,0)+IF(H32&gt;0,1,0)+IF(I32&gt;0,1,0)+IF(J32&gt;0,1,0)+IF(K32&gt;0,1,0)+IF(L32&gt;0,1,0)+IF(M32&gt;0,1,0)+IF(N32&gt;0,1,0)+IF(O32&gt;0,1,0)+IF(P32&gt;0,1,0)+IF(Q32&gt;0,1,0)+IF(R32&gt;0,1,0)+IF(S32&gt;0,1,0)+IF(T32&gt;0,1,0)+IF(U32&gt;0,1,0)))</f>
        <v>0</v>
      </c>
    </row>
    <row r="33" spans="1:22" ht="24">
      <c r="A33" s="55" t="s">
        <v>39</v>
      </c>
      <c r="B33" s="32"/>
      <c r="C33" s="32"/>
      <c r="D33" s="32"/>
      <c r="E33" s="32"/>
      <c r="F33" s="32"/>
      <c r="G33" s="32"/>
      <c r="H33" s="32"/>
      <c r="I33" s="32"/>
      <c r="J33" s="32"/>
      <c r="K33" s="32"/>
      <c r="L33" s="32"/>
      <c r="M33" s="32"/>
      <c r="N33" s="32"/>
      <c r="O33" s="32"/>
      <c r="P33" s="32"/>
      <c r="Q33" s="32"/>
      <c r="R33" s="32"/>
      <c r="S33" s="32"/>
      <c r="T33" s="32"/>
      <c r="U33" s="32"/>
      <c r="V33" s="22">
        <f>(SUM(IF(B33&gt;0,1,0)+IF(C33&gt;0,1,0)+IF(D33&gt;0,1,0)+IF(E33&gt;0,1,0)+IF(F33&gt;0,1,0)+IF(G33&gt;0,1,0)+IF(H33&gt;0,1,0)+IF(I33&gt;0,1,0)+IF(J33&gt;0,1,0)+IF(K33&gt;0,1,0)+IF(L33&gt;0,1,0)+IF(M33&gt;0,1,0)+IF(N33&gt;0,1,0)+IF(O33&gt;0,1,0)+IF(P33&gt;0,1,0)+IF(Q33&gt;0,1,0)+IF(R33&gt;0,1,0)+IF(S33&gt;0,1,0)+IF(T33&gt;0,1,0)+IF(U33&gt;0,1,0)))</f>
        <v>0</v>
      </c>
    </row>
    <row r="34" spans="1:22" ht="24">
      <c r="A34" s="55" t="s">
        <v>40</v>
      </c>
      <c r="B34" s="32"/>
      <c r="C34" s="32"/>
      <c r="D34" s="32"/>
      <c r="E34" s="32"/>
      <c r="F34" s="32"/>
      <c r="G34" s="32"/>
      <c r="H34" s="32"/>
      <c r="I34" s="32"/>
      <c r="J34" s="32"/>
      <c r="K34" s="32"/>
      <c r="L34" s="32"/>
      <c r="M34" s="32"/>
      <c r="N34" s="32"/>
      <c r="O34" s="32"/>
      <c r="P34" s="32"/>
      <c r="Q34" s="32"/>
      <c r="R34" s="32"/>
      <c r="S34" s="32"/>
      <c r="T34" s="32"/>
      <c r="U34" s="32"/>
      <c r="V34" s="22">
        <f>(SUM(IF(B34&gt;0,1,0)+IF(C34&gt;0,1,0)+IF(D34&gt;0,1,0)+IF(E34&gt;0,1,0)+IF(F34&gt;0,1,0)+IF(G34&gt;0,1,0)+IF(H34&gt;0,1,0)+IF(I34&gt;0,1,0)+IF(J34&gt;0,1,0)+IF(K34&gt;0,1,0)+IF(L34&gt;0,1,0)+IF(M34&gt;0,1,0)+IF(N34&gt;0,1,0)+IF(O34&gt;0,1,0)+IF(P34&gt;0,1,0)+IF(Q34&gt;0,1,0)+IF(R34&gt;0,1,0)+IF(S34&gt;0,1,0)+IF(T34&gt;0,1,0)+IF(U34&gt;0,1,0)))</f>
        <v>0</v>
      </c>
    </row>
    <row r="35" spans="1:22" ht="13.5" thickBot="1">
      <c r="A35" s="55" t="s">
        <v>41</v>
      </c>
      <c r="B35" s="32"/>
      <c r="C35" s="32"/>
      <c r="D35" s="32"/>
      <c r="E35" s="32"/>
      <c r="F35" s="32"/>
      <c r="G35" s="32"/>
      <c r="H35" s="32"/>
      <c r="I35" s="32"/>
      <c r="J35" s="32"/>
      <c r="K35" s="32"/>
      <c r="L35" s="32"/>
      <c r="M35" s="32"/>
      <c r="N35" s="32"/>
      <c r="O35" s="32"/>
      <c r="P35" s="32"/>
      <c r="Q35" s="32"/>
      <c r="R35" s="32"/>
      <c r="S35" s="32"/>
      <c r="T35" s="32"/>
      <c r="U35" s="32"/>
      <c r="V35" s="22">
        <f>(SUM(IF(B35&gt;0,1,0)+IF(C35&gt;0,1,0)+IF(D35&gt;0,1,0)+IF(E35&gt;0,1,0)+IF(F35&gt;0,1,0)+IF(G35&gt;0,1,0)+IF(H35&gt;0,1,0)+IF(I35&gt;0,1,0)+IF(J35&gt;0,1,0)+IF(K35&gt;0,1,0)+IF(L35&gt;0,1,0)+IF(M35&gt;0,1,0)+IF(N35&gt;0,1,0)+IF(O35&gt;0,1,0)+IF(P35&gt;0,1,0)+IF(Q35&gt;0,1,0)+IF(R35&gt;0,1,0)+IF(S35&gt;0,1,0)+IF(T35&gt;0,1,0)+IF(U35&gt;0,1,0)))</f>
        <v>0</v>
      </c>
    </row>
    <row r="36" spans="1:22" s="25" customFormat="1" ht="13.5" thickBot="1">
      <c r="A36" s="23" t="s">
        <v>7</v>
      </c>
      <c r="B36" s="24">
        <f>(SUM(IF(B31&gt;0,1,0)+IF(B32&gt;0,1,0)+IF(B33&gt;0,1,0)+IF(B34&gt;0,1,0)+IF(B35&gt;0,1,0)))/5</f>
        <v>0</v>
      </c>
      <c r="C36" s="24">
        <f aca="true" t="shared" si="5" ref="C36:U36">(SUM(IF(C31&gt;0,1,0)+IF(C32&gt;0,1,0)+IF(C33&gt;0,1,0)+IF(C34&gt;0,1,0)+IF(C35&gt;0,1,0)))/5</f>
        <v>0</v>
      </c>
      <c r="D36" s="24">
        <f t="shared" si="5"/>
        <v>0</v>
      </c>
      <c r="E36" s="24">
        <f t="shared" si="5"/>
        <v>0</v>
      </c>
      <c r="F36" s="24">
        <f t="shared" si="5"/>
        <v>0</v>
      </c>
      <c r="G36" s="24">
        <f t="shared" si="5"/>
        <v>0</v>
      </c>
      <c r="H36" s="24">
        <f t="shared" si="5"/>
        <v>0</v>
      </c>
      <c r="I36" s="24">
        <f t="shared" si="5"/>
        <v>0</v>
      </c>
      <c r="J36" s="24">
        <f t="shared" si="5"/>
        <v>0</v>
      </c>
      <c r="K36" s="24">
        <f t="shared" si="5"/>
        <v>0</v>
      </c>
      <c r="L36" s="24">
        <f t="shared" si="5"/>
        <v>0</v>
      </c>
      <c r="M36" s="24">
        <f t="shared" si="5"/>
        <v>0</v>
      </c>
      <c r="N36" s="24">
        <f t="shared" si="5"/>
        <v>0</v>
      </c>
      <c r="O36" s="24">
        <f t="shared" si="5"/>
        <v>0</v>
      </c>
      <c r="P36" s="24">
        <f t="shared" si="5"/>
        <v>0</v>
      </c>
      <c r="Q36" s="24">
        <f t="shared" si="5"/>
        <v>0</v>
      </c>
      <c r="R36" s="24">
        <f t="shared" si="5"/>
        <v>0</v>
      </c>
      <c r="S36" s="24">
        <f t="shared" si="5"/>
        <v>0</v>
      </c>
      <c r="T36" s="24">
        <f t="shared" si="5"/>
        <v>0</v>
      </c>
      <c r="U36" s="24">
        <f t="shared" si="5"/>
        <v>0</v>
      </c>
      <c r="V36" s="24">
        <f>SUM(V31:V35)/B5/5</f>
        <v>0</v>
      </c>
    </row>
    <row r="37" spans="1:22" ht="15">
      <c r="A37" s="56" t="s">
        <v>51</v>
      </c>
      <c r="B37" s="19"/>
      <c r="C37" s="20"/>
      <c r="D37" s="20"/>
      <c r="E37" s="20"/>
      <c r="F37" s="20"/>
      <c r="G37" s="20"/>
      <c r="H37" s="20"/>
      <c r="I37" s="20"/>
      <c r="J37" s="20"/>
      <c r="K37" s="20"/>
      <c r="L37" s="20"/>
      <c r="M37" s="20"/>
      <c r="N37" s="20"/>
      <c r="O37" s="20"/>
      <c r="P37" s="20"/>
      <c r="Q37" s="20"/>
      <c r="R37" s="20"/>
      <c r="S37" s="20"/>
      <c r="T37" s="20"/>
      <c r="U37" s="20"/>
      <c r="V37" s="21"/>
    </row>
    <row r="38" spans="1:22" ht="12.75">
      <c r="A38" s="55" t="s">
        <v>49</v>
      </c>
      <c r="B38" s="32"/>
      <c r="C38" s="32"/>
      <c r="D38" s="32"/>
      <c r="E38" s="32"/>
      <c r="F38" s="32"/>
      <c r="G38" s="32"/>
      <c r="H38" s="32"/>
      <c r="I38" s="32"/>
      <c r="J38" s="32"/>
      <c r="K38" s="32"/>
      <c r="L38" s="32"/>
      <c r="M38" s="32"/>
      <c r="N38" s="32"/>
      <c r="O38" s="32"/>
      <c r="P38" s="32"/>
      <c r="Q38" s="32"/>
      <c r="R38" s="32"/>
      <c r="S38" s="32"/>
      <c r="T38" s="32"/>
      <c r="U38" s="32"/>
      <c r="V38" s="22">
        <f>(SUM(IF(B38&gt;0,1,0)+IF(C38&gt;0,1,0)+IF(D38&gt;0,1,0)+IF(E38&gt;0,1,0)+IF(F38&gt;0,1,0)+IF(G38&gt;0,1,0)+IF(H38&gt;0,1,0)+IF(I38&gt;0,1,0)+IF(J38&gt;0,1,0)+IF(K38&gt;0,1,0)+IF(L38&gt;0,1,0)+IF(M38&gt;0,1,0)+IF(N38&gt;0,1,0)+IF(O38&gt;0,1,0)+IF(P38&gt;0,1,0)+IF(Q38&gt;0,1,0)+IF(R38&gt;0,1,0)+IF(S38&gt;0,1,0)+IF(T38&gt;0,1,0)+IF(U38&gt;0,1,0)))</f>
        <v>0</v>
      </c>
    </row>
    <row r="39" spans="1:22" ht="12.75">
      <c r="A39" s="55" t="s">
        <v>69</v>
      </c>
      <c r="B39" s="32"/>
      <c r="C39" s="32"/>
      <c r="D39" s="32"/>
      <c r="E39" s="32"/>
      <c r="F39" s="32"/>
      <c r="G39" s="32"/>
      <c r="H39" s="32"/>
      <c r="I39" s="32"/>
      <c r="J39" s="32"/>
      <c r="K39" s="32"/>
      <c r="L39" s="32"/>
      <c r="M39" s="32"/>
      <c r="N39" s="32"/>
      <c r="O39" s="32"/>
      <c r="P39" s="32"/>
      <c r="Q39" s="32"/>
      <c r="R39" s="32"/>
      <c r="S39" s="32"/>
      <c r="T39" s="32"/>
      <c r="U39" s="32"/>
      <c r="V39" s="22">
        <f>(SUM(IF(B39&gt;0,1,0)+IF(C39&gt;0,1,0)+IF(D39&gt;0,1,0)+IF(E39&gt;0,1,0)+IF(F39&gt;0,1,0)+IF(G39&gt;0,1,0)+IF(H39&gt;0,1,0)+IF(I39&gt;0,1,0)+IF(J39&gt;0,1,0)+IF(K39&gt;0,1,0)+IF(L39&gt;0,1,0)+IF(M39&gt;0,1,0)+IF(N39&gt;0,1,0)+IF(O39&gt;0,1,0)+IF(P39&gt;0,1,0)+IF(Q39&gt;0,1,0)+IF(R39&gt;0,1,0)+IF(S39&gt;0,1,0)+IF(T39&gt;0,1,0)+IF(U39&gt;0,1,0)))</f>
        <v>0</v>
      </c>
    </row>
    <row r="40" spans="1:22" ht="24">
      <c r="A40" s="55" t="s">
        <v>70</v>
      </c>
      <c r="B40" s="32"/>
      <c r="C40" s="32"/>
      <c r="D40" s="32"/>
      <c r="E40" s="32"/>
      <c r="F40" s="32"/>
      <c r="G40" s="32"/>
      <c r="H40" s="32"/>
      <c r="I40" s="32"/>
      <c r="J40" s="32"/>
      <c r="K40" s="32"/>
      <c r="L40" s="32"/>
      <c r="M40" s="32"/>
      <c r="N40" s="32"/>
      <c r="O40" s="32"/>
      <c r="P40" s="32"/>
      <c r="Q40" s="32"/>
      <c r="R40" s="32"/>
      <c r="S40" s="32"/>
      <c r="T40" s="32"/>
      <c r="U40" s="32"/>
      <c r="V40" s="22">
        <f>(SUM(IF(B40&gt;0,1,0)+IF(C40&gt;0,1,0)+IF(D40&gt;0,1,0)+IF(E40&gt;0,1,0)+IF(F40&gt;0,1,0)+IF(G40&gt;0,1,0)+IF(H40&gt;0,1,0)+IF(I40&gt;0,1,0)+IF(J40&gt;0,1,0)+IF(K40&gt;0,1,0)+IF(L40&gt;0,1,0)+IF(M40&gt;0,1,0)+IF(N40&gt;0,1,0)+IF(O40&gt;0,1,0)+IF(P40&gt;0,1,0)+IF(Q40&gt;0,1,0)+IF(R40&gt;0,1,0)+IF(S40&gt;0,1,0)+IF(T40&gt;0,1,0)+IF(U40&gt;0,1,0)))</f>
        <v>0</v>
      </c>
    </row>
    <row r="41" spans="1:22" ht="13.5" thickBot="1">
      <c r="A41" s="55" t="s">
        <v>71</v>
      </c>
      <c r="B41" s="32"/>
      <c r="C41" s="32"/>
      <c r="D41" s="32"/>
      <c r="E41" s="32"/>
      <c r="F41" s="32"/>
      <c r="G41" s="32"/>
      <c r="H41" s="32"/>
      <c r="I41" s="32"/>
      <c r="J41" s="32"/>
      <c r="K41" s="32"/>
      <c r="L41" s="32"/>
      <c r="M41" s="32"/>
      <c r="N41" s="32"/>
      <c r="O41" s="32"/>
      <c r="P41" s="32"/>
      <c r="Q41" s="32"/>
      <c r="R41" s="32"/>
      <c r="S41" s="32"/>
      <c r="T41" s="32"/>
      <c r="U41" s="32"/>
      <c r="V41" s="22">
        <f>(SUM(IF(B41&gt;0,1,0)+IF(C41&gt;0,1,0)+IF(D41&gt;0,1,0)+IF(E41&gt;0,1,0)+IF(F41&gt;0,1,0)+IF(G41&gt;0,1,0)+IF(H41&gt;0,1,0)+IF(I41&gt;0,1,0)+IF(J41&gt;0,1,0)+IF(K41&gt;0,1,0)+IF(L41&gt;0,1,0)+IF(M41&gt;0,1,0)+IF(N41&gt;0,1,0)+IF(O41&gt;0,1,0)+IF(P41&gt;0,1,0)+IF(Q41&gt;0,1,0)+IF(R41&gt;0,1,0)+IF(S41&gt;0,1,0)+IF(T41&gt;0,1,0)+IF(U41&gt;0,1,0)))</f>
        <v>0</v>
      </c>
    </row>
    <row r="42" spans="1:22" s="25" customFormat="1" ht="13.5" thickBot="1">
      <c r="A42" s="23" t="s">
        <v>7</v>
      </c>
      <c r="B42" s="24">
        <f>(SUM((IF(B38&gt;0,1,0)+IF(B39&gt;0,1,0)+IF(B40&gt;0,1,0)+IF(B41&gt;0,1,0))/4))</f>
        <v>0</v>
      </c>
      <c r="C42" s="24">
        <f aca="true" t="shared" si="6" ref="C42:U42">(SUM((IF(C38&gt;0,1,0)+IF(C39&gt;0,1,0)+IF(C40&gt;0,1,0)+IF(C41&gt;0,1,0))/4))</f>
        <v>0</v>
      </c>
      <c r="D42" s="24">
        <f t="shared" si="6"/>
        <v>0</v>
      </c>
      <c r="E42" s="24">
        <f t="shared" si="6"/>
        <v>0</v>
      </c>
      <c r="F42" s="24">
        <f t="shared" si="6"/>
        <v>0</v>
      </c>
      <c r="G42" s="24">
        <f t="shared" si="6"/>
        <v>0</v>
      </c>
      <c r="H42" s="24">
        <f t="shared" si="6"/>
        <v>0</v>
      </c>
      <c r="I42" s="24">
        <f t="shared" si="6"/>
        <v>0</v>
      </c>
      <c r="J42" s="24">
        <f t="shared" si="6"/>
        <v>0</v>
      </c>
      <c r="K42" s="24">
        <f t="shared" si="6"/>
        <v>0</v>
      </c>
      <c r="L42" s="24">
        <f t="shared" si="6"/>
        <v>0</v>
      </c>
      <c r="M42" s="24">
        <f t="shared" si="6"/>
        <v>0</v>
      </c>
      <c r="N42" s="24">
        <f t="shared" si="6"/>
        <v>0</v>
      </c>
      <c r="O42" s="24">
        <f t="shared" si="6"/>
        <v>0</v>
      </c>
      <c r="P42" s="24">
        <f t="shared" si="6"/>
        <v>0</v>
      </c>
      <c r="Q42" s="24">
        <f t="shared" si="6"/>
        <v>0</v>
      </c>
      <c r="R42" s="24">
        <f t="shared" si="6"/>
        <v>0</v>
      </c>
      <c r="S42" s="24">
        <f t="shared" si="6"/>
        <v>0</v>
      </c>
      <c r="T42" s="24">
        <f t="shared" si="6"/>
        <v>0</v>
      </c>
      <c r="U42" s="24">
        <f t="shared" si="6"/>
        <v>0</v>
      </c>
      <c r="V42" s="24">
        <f>SUM(V38:V41)/B5/4</f>
        <v>0</v>
      </c>
    </row>
    <row r="43" spans="1:22" ht="15">
      <c r="A43" s="49" t="s">
        <v>43</v>
      </c>
      <c r="B43" s="29"/>
      <c r="C43" s="30"/>
      <c r="D43" s="30"/>
      <c r="E43" s="30"/>
      <c r="F43" s="30"/>
      <c r="G43" s="30"/>
      <c r="H43" s="30"/>
      <c r="I43" s="30"/>
      <c r="J43" s="30"/>
      <c r="K43" s="30"/>
      <c r="L43" s="30"/>
      <c r="M43" s="30"/>
      <c r="N43" s="30"/>
      <c r="O43" s="30"/>
      <c r="P43" s="30"/>
      <c r="Q43" s="30"/>
      <c r="R43" s="30"/>
      <c r="S43" s="30"/>
      <c r="T43" s="30"/>
      <c r="U43" s="30"/>
      <c r="V43" s="31"/>
    </row>
    <row r="44" spans="1:22" ht="12.75">
      <c r="A44" s="28" t="s">
        <v>72</v>
      </c>
      <c r="B44" s="32"/>
      <c r="C44" s="32"/>
      <c r="D44" s="32"/>
      <c r="E44" s="32"/>
      <c r="F44" s="32"/>
      <c r="G44" s="32"/>
      <c r="H44" s="32"/>
      <c r="I44" s="32"/>
      <c r="J44" s="32"/>
      <c r="K44" s="32"/>
      <c r="L44" s="32"/>
      <c r="M44" s="32"/>
      <c r="N44" s="32"/>
      <c r="O44" s="32"/>
      <c r="P44" s="32"/>
      <c r="Q44" s="32"/>
      <c r="R44" s="32"/>
      <c r="S44" s="32"/>
      <c r="T44" s="32"/>
      <c r="U44" s="32"/>
      <c r="V44" s="22">
        <f aca="true" t="shared" si="7" ref="V44:V51">(SUM(IF(B44&gt;0,1,0)+IF(C44&gt;0,1,0)+IF(D44&gt;0,1,0)+IF(E44&gt;0,1,0)+IF(F44&gt;0,1,0)+IF(G44&gt;0,1,0)+IF(H44&gt;0,1,0)+IF(I44&gt;0,1,0)+IF(J44&gt;0,1,0)+IF(K44&gt;0,1,0)+IF(L44&gt;0,1,0)+IF(M44&gt;0,1,0)+IF(N44&gt;0,1,0)+IF(O44&gt;0,1,0)+IF(P44&gt;0,1,0)+IF(Q44&gt;0,1,0)+IF(R44&gt;0,1,0)+IF(S44&gt;0,1,0)+IF(T44&gt;0,1,0)+IF(U44&gt;0,1,0)))</f>
        <v>0</v>
      </c>
    </row>
    <row r="45" spans="1:22" ht="12.75">
      <c r="A45" s="27" t="s">
        <v>52</v>
      </c>
      <c r="B45" s="32"/>
      <c r="C45" s="32"/>
      <c r="D45" s="32"/>
      <c r="E45" s="32"/>
      <c r="F45" s="32"/>
      <c r="G45" s="32"/>
      <c r="H45" s="32"/>
      <c r="I45" s="32"/>
      <c r="J45" s="32"/>
      <c r="K45" s="32"/>
      <c r="L45" s="32"/>
      <c r="M45" s="32"/>
      <c r="N45" s="32"/>
      <c r="O45" s="32"/>
      <c r="P45" s="32"/>
      <c r="Q45" s="32"/>
      <c r="R45" s="32"/>
      <c r="S45" s="32"/>
      <c r="T45" s="32"/>
      <c r="U45" s="32"/>
      <c r="V45" s="22">
        <f t="shared" si="7"/>
        <v>0</v>
      </c>
    </row>
    <row r="46" spans="1:22" ht="12.75">
      <c r="A46" s="28" t="s">
        <v>73</v>
      </c>
      <c r="B46" s="32"/>
      <c r="C46" s="32"/>
      <c r="D46" s="32"/>
      <c r="E46" s="32"/>
      <c r="F46" s="32"/>
      <c r="G46" s="32"/>
      <c r="H46" s="32"/>
      <c r="I46" s="32"/>
      <c r="J46" s="32"/>
      <c r="K46" s="32"/>
      <c r="L46" s="32"/>
      <c r="M46" s="32"/>
      <c r="N46" s="32"/>
      <c r="O46" s="32"/>
      <c r="P46" s="32"/>
      <c r="Q46" s="32"/>
      <c r="R46" s="32"/>
      <c r="S46" s="32"/>
      <c r="T46" s="32"/>
      <c r="U46" s="32"/>
      <c r="V46" s="22">
        <f t="shared" si="7"/>
        <v>0</v>
      </c>
    </row>
    <row r="47" spans="1:22" ht="12.75">
      <c r="A47" s="27" t="s">
        <v>74</v>
      </c>
      <c r="B47" s="32"/>
      <c r="C47" s="32"/>
      <c r="D47" s="32"/>
      <c r="E47" s="32"/>
      <c r="F47" s="32"/>
      <c r="G47" s="32"/>
      <c r="H47" s="32"/>
      <c r="I47" s="32"/>
      <c r="J47" s="32"/>
      <c r="K47" s="32"/>
      <c r="L47" s="32"/>
      <c r="M47" s="32"/>
      <c r="N47" s="32"/>
      <c r="O47" s="32"/>
      <c r="P47" s="32"/>
      <c r="Q47" s="32"/>
      <c r="R47" s="32"/>
      <c r="S47" s="32"/>
      <c r="T47" s="32"/>
      <c r="U47" s="32"/>
      <c r="V47" s="22">
        <f t="shared" si="7"/>
        <v>0</v>
      </c>
    </row>
    <row r="48" spans="1:22" ht="12.75">
      <c r="A48" s="27" t="s">
        <v>75</v>
      </c>
      <c r="B48" s="32"/>
      <c r="C48" s="32"/>
      <c r="D48" s="32"/>
      <c r="E48" s="32"/>
      <c r="F48" s="32"/>
      <c r="G48" s="32"/>
      <c r="H48" s="32"/>
      <c r="I48" s="32"/>
      <c r="J48" s="32"/>
      <c r="K48" s="32"/>
      <c r="L48" s="32"/>
      <c r="M48" s="32"/>
      <c r="N48" s="32"/>
      <c r="O48" s="32"/>
      <c r="P48" s="32"/>
      <c r="Q48" s="32"/>
      <c r="R48" s="32"/>
      <c r="S48" s="32"/>
      <c r="T48" s="32"/>
      <c r="U48" s="32"/>
      <c r="V48" s="22">
        <f t="shared" si="7"/>
        <v>0</v>
      </c>
    </row>
    <row r="49" spans="1:22" ht="12.75">
      <c r="A49" s="27" t="s">
        <v>76</v>
      </c>
      <c r="B49" s="32"/>
      <c r="C49" s="32"/>
      <c r="D49" s="32"/>
      <c r="E49" s="32"/>
      <c r="F49" s="32"/>
      <c r="G49" s="32"/>
      <c r="H49" s="32"/>
      <c r="I49" s="32"/>
      <c r="J49" s="32"/>
      <c r="K49" s="32"/>
      <c r="L49" s="32"/>
      <c r="M49" s="32"/>
      <c r="N49" s="32"/>
      <c r="O49" s="32"/>
      <c r="P49" s="32"/>
      <c r="Q49" s="32"/>
      <c r="R49" s="32"/>
      <c r="S49" s="32"/>
      <c r="T49" s="32"/>
      <c r="U49" s="32"/>
      <c r="V49" s="22">
        <f t="shared" si="7"/>
        <v>0</v>
      </c>
    </row>
    <row r="50" spans="1:22" ht="12.75">
      <c r="A50" s="27" t="s">
        <v>53</v>
      </c>
      <c r="B50" s="32"/>
      <c r="C50" s="32"/>
      <c r="D50" s="32"/>
      <c r="E50" s="32"/>
      <c r="F50" s="32"/>
      <c r="G50" s="32"/>
      <c r="H50" s="32"/>
      <c r="I50" s="32"/>
      <c r="J50" s="32"/>
      <c r="K50" s="32"/>
      <c r="L50" s="32"/>
      <c r="M50" s="32"/>
      <c r="N50" s="32"/>
      <c r="O50" s="32"/>
      <c r="P50" s="32"/>
      <c r="Q50" s="32"/>
      <c r="R50" s="32"/>
      <c r="S50" s="32"/>
      <c r="T50" s="32"/>
      <c r="U50" s="32"/>
      <c r="V50" s="22">
        <f t="shared" si="7"/>
        <v>0</v>
      </c>
    </row>
    <row r="51" spans="1:22" ht="24" thickBot="1">
      <c r="A51" s="28" t="s">
        <v>54</v>
      </c>
      <c r="B51" s="32"/>
      <c r="C51" s="32"/>
      <c r="D51" s="32"/>
      <c r="E51" s="32"/>
      <c r="F51" s="32"/>
      <c r="G51" s="32"/>
      <c r="H51" s="32"/>
      <c r="I51" s="32"/>
      <c r="J51" s="32"/>
      <c r="K51" s="32"/>
      <c r="L51" s="32"/>
      <c r="M51" s="32"/>
      <c r="N51" s="32"/>
      <c r="O51" s="32"/>
      <c r="P51" s="32"/>
      <c r="Q51" s="32"/>
      <c r="R51" s="32"/>
      <c r="S51" s="32"/>
      <c r="T51" s="32"/>
      <c r="U51" s="32"/>
      <c r="V51" s="22">
        <f t="shared" si="7"/>
        <v>0</v>
      </c>
    </row>
    <row r="52" spans="1:22" s="25" customFormat="1" ht="13.5" thickBot="1">
      <c r="A52" s="23" t="s">
        <v>7</v>
      </c>
      <c r="B52" s="24">
        <f>(SUM((IF(B44&gt;0,1,0)+IF(B45&gt;0,1,0)+IF(B46&gt;0,1,0)+IF(B47&gt;0,1,0)+IF(B48&gt;0,1,0)+IF(B49&gt;0,1,0)+IF(B50&gt;0,1,0)+IF(B51&gt;0,1,0)))/8)</f>
        <v>0</v>
      </c>
      <c r="C52" s="24">
        <f aca="true" t="shared" si="8" ref="C52:U52">(SUM((IF(C44&gt;0,1,0)+IF(C45&gt;0,1,0)+IF(C46&gt;0,1,0)+IF(C47&gt;0,1,0)+IF(C48&gt;0,1,0)+IF(C49&gt;0,1,0)+IF(C50&gt;0,1,0)+IF(C51&gt;0,1,0)))/8)</f>
        <v>0</v>
      </c>
      <c r="D52" s="24">
        <f t="shared" si="8"/>
        <v>0</v>
      </c>
      <c r="E52" s="24">
        <f t="shared" si="8"/>
        <v>0</v>
      </c>
      <c r="F52" s="24">
        <f t="shared" si="8"/>
        <v>0</v>
      </c>
      <c r="G52" s="24">
        <f t="shared" si="8"/>
        <v>0</v>
      </c>
      <c r="H52" s="24">
        <f t="shared" si="8"/>
        <v>0</v>
      </c>
      <c r="I52" s="24">
        <f t="shared" si="8"/>
        <v>0</v>
      </c>
      <c r="J52" s="24">
        <f t="shared" si="8"/>
        <v>0</v>
      </c>
      <c r="K52" s="24">
        <f t="shared" si="8"/>
        <v>0</v>
      </c>
      <c r="L52" s="24">
        <f t="shared" si="8"/>
        <v>0</v>
      </c>
      <c r="M52" s="24">
        <f t="shared" si="8"/>
        <v>0</v>
      </c>
      <c r="N52" s="24">
        <f t="shared" si="8"/>
        <v>0</v>
      </c>
      <c r="O52" s="24">
        <f t="shared" si="8"/>
        <v>0</v>
      </c>
      <c r="P52" s="24">
        <f t="shared" si="8"/>
        <v>0</v>
      </c>
      <c r="Q52" s="24">
        <f t="shared" si="8"/>
        <v>0</v>
      </c>
      <c r="R52" s="24">
        <f t="shared" si="8"/>
        <v>0</v>
      </c>
      <c r="S52" s="24">
        <f t="shared" si="8"/>
        <v>0</v>
      </c>
      <c r="T52" s="24">
        <f t="shared" si="8"/>
        <v>0</v>
      </c>
      <c r="U52" s="24">
        <f t="shared" si="8"/>
        <v>0</v>
      </c>
      <c r="V52" s="24">
        <f>SUM(V44:V51)/B5/8</f>
        <v>0</v>
      </c>
    </row>
    <row r="53" spans="1:22" ht="15">
      <c r="A53" s="57" t="s">
        <v>55</v>
      </c>
      <c r="B53" s="19"/>
      <c r="C53" s="20"/>
      <c r="D53" s="20"/>
      <c r="E53" s="20"/>
      <c r="F53" s="20"/>
      <c r="G53" s="20"/>
      <c r="H53" s="20"/>
      <c r="I53" s="20"/>
      <c r="J53" s="20"/>
      <c r="K53" s="20"/>
      <c r="L53" s="20"/>
      <c r="M53" s="20"/>
      <c r="N53" s="20"/>
      <c r="O53" s="20"/>
      <c r="P53" s="20"/>
      <c r="Q53" s="20"/>
      <c r="R53" s="20"/>
      <c r="S53" s="20"/>
      <c r="T53" s="20"/>
      <c r="U53" s="20"/>
      <c r="V53" s="21"/>
    </row>
    <row r="54" spans="1:22" ht="29.25" customHeight="1">
      <c r="A54" s="58" t="s">
        <v>77</v>
      </c>
      <c r="B54" s="32"/>
      <c r="C54" s="32"/>
      <c r="D54" s="32"/>
      <c r="E54" s="32"/>
      <c r="F54" s="32"/>
      <c r="G54" s="32"/>
      <c r="H54" s="32"/>
      <c r="I54" s="32"/>
      <c r="J54" s="32"/>
      <c r="K54" s="32"/>
      <c r="L54" s="32"/>
      <c r="M54" s="32"/>
      <c r="N54" s="32"/>
      <c r="O54" s="32"/>
      <c r="P54" s="32"/>
      <c r="Q54" s="32"/>
      <c r="R54" s="32"/>
      <c r="S54" s="32"/>
      <c r="T54" s="32"/>
      <c r="U54" s="32"/>
      <c r="V54" s="22">
        <f aca="true" t="shared" si="9" ref="V54:V63">(SUM(IF(B54&gt;0,1,0)+IF(C54&gt;0,1,0)+IF(D54&gt;0,1,0)+IF(E54&gt;0,1,0)+IF(F54&gt;0,1,0)+IF(G54&gt;0,1,0)+IF(H54&gt;0,1,0)+IF(I54&gt;0,1,0)+IF(J54&gt;0,1,0)+IF(K54&gt;0,1,0)+IF(L54&gt;0,1,0)+IF(M54&gt;0,1,0)+IF(N54&gt;0,1,0)+IF(O54&gt;0,1,0)+IF(P54&gt;0,1,0)+IF(Q54&gt;0,1,0)+IF(R54&gt;0,1,0)+IF(S54&gt;0,1,0)+IF(T54&gt;0,1,0)+IF(U54&gt;0,1,0)))</f>
        <v>0</v>
      </c>
    </row>
    <row r="55" spans="1:22" ht="12.75">
      <c r="A55" s="58" t="s">
        <v>78</v>
      </c>
      <c r="B55" s="32"/>
      <c r="C55" s="32"/>
      <c r="D55" s="32"/>
      <c r="E55" s="32"/>
      <c r="F55" s="32"/>
      <c r="G55" s="32"/>
      <c r="H55" s="32"/>
      <c r="I55" s="32"/>
      <c r="J55" s="32"/>
      <c r="K55" s="32"/>
      <c r="L55" s="32"/>
      <c r="M55" s="32"/>
      <c r="N55" s="32"/>
      <c r="O55" s="32"/>
      <c r="P55" s="32"/>
      <c r="Q55" s="32"/>
      <c r="R55" s="32"/>
      <c r="S55" s="32"/>
      <c r="T55" s="32"/>
      <c r="U55" s="32"/>
      <c r="V55" s="22">
        <f t="shared" si="9"/>
        <v>0</v>
      </c>
    </row>
    <row r="56" spans="1:22" ht="25.5">
      <c r="A56" s="58" t="s">
        <v>79</v>
      </c>
      <c r="B56" s="32"/>
      <c r="C56" s="32"/>
      <c r="D56" s="32"/>
      <c r="E56" s="32"/>
      <c r="F56" s="32"/>
      <c r="G56" s="32"/>
      <c r="H56" s="32"/>
      <c r="I56" s="32"/>
      <c r="J56" s="32"/>
      <c r="K56" s="32"/>
      <c r="L56" s="32"/>
      <c r="M56" s="32"/>
      <c r="N56" s="32"/>
      <c r="O56" s="32"/>
      <c r="P56" s="32"/>
      <c r="Q56" s="32"/>
      <c r="R56" s="32"/>
      <c r="S56" s="32"/>
      <c r="T56" s="32"/>
      <c r="U56" s="32"/>
      <c r="V56" s="22">
        <f t="shared" si="9"/>
        <v>0</v>
      </c>
    </row>
    <row r="57" spans="1:22" ht="12.75">
      <c r="A57" s="58" t="s">
        <v>80</v>
      </c>
      <c r="B57" s="32"/>
      <c r="C57" s="32"/>
      <c r="D57" s="32"/>
      <c r="E57" s="32"/>
      <c r="F57" s="32"/>
      <c r="G57" s="32"/>
      <c r="H57" s="32"/>
      <c r="I57" s="32"/>
      <c r="J57" s="32"/>
      <c r="K57" s="32"/>
      <c r="L57" s="32"/>
      <c r="M57" s="32"/>
      <c r="N57" s="32"/>
      <c r="O57" s="32"/>
      <c r="P57" s="32"/>
      <c r="Q57" s="32"/>
      <c r="R57" s="32"/>
      <c r="S57" s="32"/>
      <c r="T57" s="32"/>
      <c r="U57" s="32"/>
      <c r="V57" s="22">
        <f t="shared" si="9"/>
        <v>0</v>
      </c>
    </row>
    <row r="58" spans="1:22" ht="12.75">
      <c r="A58" s="58" t="s">
        <v>81</v>
      </c>
      <c r="B58" s="32"/>
      <c r="C58" s="32"/>
      <c r="D58" s="32"/>
      <c r="E58" s="32"/>
      <c r="F58" s="32"/>
      <c r="G58" s="32"/>
      <c r="H58" s="32"/>
      <c r="I58" s="32"/>
      <c r="J58" s="32"/>
      <c r="K58" s="32"/>
      <c r="L58" s="32"/>
      <c r="M58" s="32"/>
      <c r="N58" s="32"/>
      <c r="O58" s="32"/>
      <c r="P58" s="32"/>
      <c r="Q58" s="32"/>
      <c r="R58" s="32"/>
      <c r="S58" s="32"/>
      <c r="T58" s="32"/>
      <c r="U58" s="32"/>
      <c r="V58" s="22">
        <f t="shared" si="9"/>
        <v>0</v>
      </c>
    </row>
    <row r="59" spans="1:22" ht="12.75">
      <c r="A59" s="58" t="s">
        <v>82</v>
      </c>
      <c r="B59" s="32"/>
      <c r="C59" s="32"/>
      <c r="D59" s="32"/>
      <c r="E59" s="32"/>
      <c r="F59" s="32"/>
      <c r="G59" s="32"/>
      <c r="H59" s="32"/>
      <c r="I59" s="32"/>
      <c r="J59" s="32"/>
      <c r="K59" s="32"/>
      <c r="L59" s="32"/>
      <c r="M59" s="32"/>
      <c r="N59" s="32"/>
      <c r="O59" s="32"/>
      <c r="P59" s="32"/>
      <c r="Q59" s="32"/>
      <c r="R59" s="32"/>
      <c r="S59" s="32"/>
      <c r="T59" s="32"/>
      <c r="U59" s="32"/>
      <c r="V59" s="22">
        <f t="shared" si="9"/>
        <v>0</v>
      </c>
    </row>
    <row r="60" spans="1:22" ht="25.5">
      <c r="A60" s="59" t="s">
        <v>83</v>
      </c>
      <c r="B60" s="32"/>
      <c r="C60" s="32"/>
      <c r="D60" s="32"/>
      <c r="E60" s="32"/>
      <c r="F60" s="32"/>
      <c r="G60" s="32"/>
      <c r="H60" s="32"/>
      <c r="I60" s="32"/>
      <c r="J60" s="32"/>
      <c r="K60" s="32"/>
      <c r="L60" s="32"/>
      <c r="M60" s="32"/>
      <c r="N60" s="32"/>
      <c r="O60" s="32"/>
      <c r="P60" s="32"/>
      <c r="Q60" s="32"/>
      <c r="R60" s="32"/>
      <c r="S60" s="32"/>
      <c r="T60" s="32"/>
      <c r="U60" s="32"/>
      <c r="V60" s="22">
        <f t="shared" si="9"/>
        <v>0</v>
      </c>
    </row>
    <row r="61" spans="1:22" ht="12.75">
      <c r="A61" s="58" t="s">
        <v>84</v>
      </c>
      <c r="B61" s="32"/>
      <c r="C61" s="32"/>
      <c r="D61" s="32"/>
      <c r="E61" s="32"/>
      <c r="F61" s="32"/>
      <c r="G61" s="32"/>
      <c r="H61" s="32"/>
      <c r="I61" s="32"/>
      <c r="J61" s="32"/>
      <c r="K61" s="32"/>
      <c r="L61" s="32"/>
      <c r="M61" s="32"/>
      <c r="N61" s="32"/>
      <c r="O61" s="32"/>
      <c r="P61" s="32"/>
      <c r="Q61" s="32"/>
      <c r="R61" s="32"/>
      <c r="S61" s="32"/>
      <c r="T61" s="32"/>
      <c r="U61" s="32"/>
      <c r="V61" s="22">
        <f t="shared" si="9"/>
        <v>0</v>
      </c>
    </row>
    <row r="62" spans="1:22" ht="12.75">
      <c r="A62" s="58" t="s">
        <v>85</v>
      </c>
      <c r="B62" s="32"/>
      <c r="C62" s="32"/>
      <c r="D62" s="32"/>
      <c r="E62" s="32"/>
      <c r="F62" s="32"/>
      <c r="G62" s="32"/>
      <c r="H62" s="32"/>
      <c r="I62" s="32"/>
      <c r="J62" s="32"/>
      <c r="K62" s="32"/>
      <c r="L62" s="32"/>
      <c r="M62" s="32"/>
      <c r="N62" s="32"/>
      <c r="O62" s="32"/>
      <c r="P62" s="32"/>
      <c r="Q62" s="32"/>
      <c r="R62" s="32"/>
      <c r="S62" s="32"/>
      <c r="T62" s="32"/>
      <c r="U62" s="32"/>
      <c r="V62" s="22">
        <f t="shared" si="9"/>
        <v>0</v>
      </c>
    </row>
    <row r="63" spans="1:22" ht="26.25" thickBot="1">
      <c r="A63" s="58" t="s">
        <v>86</v>
      </c>
      <c r="B63" s="32"/>
      <c r="C63" s="32"/>
      <c r="D63" s="32"/>
      <c r="E63" s="32"/>
      <c r="F63" s="32"/>
      <c r="G63" s="32"/>
      <c r="H63" s="32"/>
      <c r="I63" s="32"/>
      <c r="J63" s="32"/>
      <c r="K63" s="32"/>
      <c r="L63" s="32"/>
      <c r="M63" s="32"/>
      <c r="N63" s="32"/>
      <c r="O63" s="32"/>
      <c r="P63" s="32"/>
      <c r="Q63" s="32"/>
      <c r="R63" s="32"/>
      <c r="S63" s="32"/>
      <c r="T63" s="32"/>
      <c r="U63" s="32"/>
      <c r="V63" s="22">
        <f t="shared" si="9"/>
        <v>0</v>
      </c>
    </row>
    <row r="64" spans="1:22" s="25" customFormat="1" ht="13.5" thickBot="1">
      <c r="A64" s="23" t="s">
        <v>7</v>
      </c>
      <c r="B64" s="24">
        <f>(SUM((IF(B54&gt;0,1,0)+IF(B55&gt;0,1,0)+IF(B56&gt;0,1,0)+IF(B57&gt;0,1,0)+IF(B58&gt;0,1,0)+IF(B59&gt;0,1,0)+IF(B60&gt;0,1,0)+IF(B61&gt;0,1,0)+IF(B62&gt;0,1,0)+IF(B63&gt;0,1,0)))/10)</f>
        <v>0</v>
      </c>
      <c r="C64" s="24">
        <f aca="true" t="shared" si="10" ref="C64:U64">(SUM((IF(C54&gt;0,1,0)+IF(C55&gt;0,1,0)+IF(C56&gt;0,1,0)+IF(C57&gt;0,1,0)+IF(C58&gt;0,1,0)+IF(C59&gt;0,1,0)+IF(C60&gt;0,1,0)+IF(C61&gt;0,1,0)+IF(C62&gt;0,1,0)+IF(C63&gt;0,1,0)))/10)</f>
        <v>0</v>
      </c>
      <c r="D64" s="24">
        <f t="shared" si="10"/>
        <v>0</v>
      </c>
      <c r="E64" s="24">
        <f t="shared" si="10"/>
        <v>0</v>
      </c>
      <c r="F64" s="24">
        <f t="shared" si="10"/>
        <v>0</v>
      </c>
      <c r="G64" s="24">
        <f t="shared" si="10"/>
        <v>0</v>
      </c>
      <c r="H64" s="24">
        <f t="shared" si="10"/>
        <v>0</v>
      </c>
      <c r="I64" s="24">
        <f t="shared" si="10"/>
        <v>0</v>
      </c>
      <c r="J64" s="24">
        <f t="shared" si="10"/>
        <v>0</v>
      </c>
      <c r="K64" s="24">
        <f t="shared" si="10"/>
        <v>0</v>
      </c>
      <c r="L64" s="24">
        <f t="shared" si="10"/>
        <v>0</v>
      </c>
      <c r="M64" s="24">
        <f t="shared" si="10"/>
        <v>0</v>
      </c>
      <c r="N64" s="24">
        <f t="shared" si="10"/>
        <v>0</v>
      </c>
      <c r="O64" s="24">
        <f t="shared" si="10"/>
        <v>0</v>
      </c>
      <c r="P64" s="24">
        <f t="shared" si="10"/>
        <v>0</v>
      </c>
      <c r="Q64" s="24">
        <f t="shared" si="10"/>
        <v>0</v>
      </c>
      <c r="R64" s="24">
        <f t="shared" si="10"/>
        <v>0</v>
      </c>
      <c r="S64" s="24">
        <f t="shared" si="10"/>
        <v>0</v>
      </c>
      <c r="T64" s="24">
        <f>(SUM((IF(T54&gt;0,1,0)+IF(T55&gt;0,1,0)+IF(T56&gt;0,1,0)+IF(T57&gt;0,1,0)+IF(T58&gt;0,1,0)+IF(T59&gt;0,1,0)+IF(T60&gt;0,1,0)+IF(T61&gt;0,1,0)+IF(T62&gt;0,1,0)+IF(T63&gt;0,1,0)))/10)</f>
        <v>0</v>
      </c>
      <c r="U64" s="24">
        <f t="shared" si="10"/>
        <v>0</v>
      </c>
      <c r="V64" s="24">
        <f>SUM(V54:V63)/B5/10</f>
        <v>0</v>
      </c>
    </row>
    <row r="65" spans="1:22" ht="15" hidden="1">
      <c r="A65" s="40" t="s">
        <v>33</v>
      </c>
      <c r="B65" s="41"/>
      <c r="C65" s="42"/>
      <c r="D65" s="42"/>
      <c r="E65" s="42"/>
      <c r="F65" s="42"/>
      <c r="G65" s="42"/>
      <c r="H65" s="42"/>
      <c r="I65" s="42"/>
      <c r="J65" s="42"/>
      <c r="K65" s="42"/>
      <c r="L65" s="42"/>
      <c r="M65" s="42"/>
      <c r="N65" s="42"/>
      <c r="O65" s="42"/>
      <c r="P65" s="42"/>
      <c r="Q65" s="42"/>
      <c r="R65" s="42"/>
      <c r="S65" s="42"/>
      <c r="T65" s="42"/>
      <c r="U65" s="42"/>
      <c r="V65" s="43"/>
    </row>
    <row r="66" spans="1:22" ht="13.5" hidden="1" thickBot="1">
      <c r="A66" s="44" t="s">
        <v>34</v>
      </c>
      <c r="B66" s="45"/>
      <c r="C66" s="45"/>
      <c r="D66" s="45"/>
      <c r="E66" s="45"/>
      <c r="F66" s="45"/>
      <c r="G66" s="45"/>
      <c r="H66" s="45"/>
      <c r="I66" s="45"/>
      <c r="J66" s="45"/>
      <c r="K66" s="45"/>
      <c r="L66" s="45"/>
      <c r="M66" s="45"/>
      <c r="N66" s="45"/>
      <c r="O66" s="45"/>
      <c r="P66" s="45"/>
      <c r="Q66" s="45"/>
      <c r="R66" s="45"/>
      <c r="S66" s="45"/>
      <c r="T66" s="45"/>
      <c r="U66" s="45"/>
      <c r="V66" s="46">
        <f>(SUM(IF(B66&gt;0,1,0)+IF(C66&gt;0,1,0)+IF(D66&gt;0,1,0)+IF(E66&gt;0,1,0)+IF(F66&gt;0,1,0)+IF(G66&gt;0,1,0)+IF(H66&gt;0,1,0)+IF(I66&gt;0,1,0)+IF(J66&gt;0,1,0)+IF(K66&gt;0,1,0)+IF(L66&gt;0,1,0)+IF(M66&gt;0,1,0)+IF(N66&gt;0,1,0)+IF(O66&gt;0,1,0)+IF(P66&gt;0,1,0)+IF(Q66&gt;0,1,0)+IF(R66&gt;0,1,0)+IF(S66&gt;0,1,0)+IF(T66&gt;0,1,0)+IF(U66&gt;0,1,0)))</f>
        <v>0</v>
      </c>
    </row>
  </sheetData>
  <sheetProtection password="9327" sheet="1" selectLockedCells="1"/>
  <mergeCells count="4">
    <mergeCell ref="A3:B4"/>
    <mergeCell ref="J1:V1"/>
    <mergeCell ref="J2:V2"/>
    <mergeCell ref="Q5:V5"/>
  </mergeCells>
  <dataValidations count="2">
    <dataValidation type="list" allowBlank="1" showInputMessage="1" showErrorMessage="1" sqref="B66:U66">
      <formula1>$AD$1:$AD$4</formula1>
    </dataValidation>
    <dataValidation type="list" allowBlank="1" showInputMessage="1" showErrorMessage="1" sqref="B9:U12 B15:U19 B22:U28 B31:U35 B38:U41 B44:U51 B54:U63">
      <formula1>"2,1,0,n/a"</formula1>
    </dataValidation>
  </dataValidations>
  <printOptions horizontalCentered="1" verticalCentered="1"/>
  <pageMargins left="0.24" right="0.15748031496062992" top="0.2" bottom="0.2755905511811024" header="0.15748031496062992" footer="0.15748031496062992"/>
  <pageSetup fitToHeight="4" horizontalDpi="300" verticalDpi="300" orientation="landscape" paperSize="9" scale="63" r:id="rId3"/>
  <headerFooter alignWithMargins="0">
    <oddFooter>&amp;LQueensland Government&amp;CPage &amp;P&amp;R&amp;D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Queensland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Thrombolysis for STEMI Clinical Pathway Compliance Audit Tool | Department of Health</dc:title>
  <dc:subject>Compliance Audit Tool for the Thrombolysis for STEMI Clinical Pathway</dc:subject>
  <dc:creator>Healthcare Improvement Unit | Clinical Excellence Division | Department of Health</dc:creator>
  <cp:keywords>thrombolysis for STEMI, clinical pathway,thrombolysis, myocardial infarction (MI), ST-Elevation MI, STEMI, heart attack</cp:keywords>
  <dc:description/>
  <cp:lastModifiedBy>Trina Maturanec</cp:lastModifiedBy>
  <cp:lastPrinted>2012-01-18T01:53:39Z</cp:lastPrinted>
  <dcterms:created xsi:type="dcterms:W3CDTF">2003-04-03T01:42:56Z</dcterms:created>
  <dcterms:modified xsi:type="dcterms:W3CDTF">2015-10-21T03:15:37Z</dcterms:modified>
  <cp:category/>
  <cp:version/>
  <cp:contentType/>
  <cp:contentStatus/>
</cp:coreProperties>
</file>